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J:\DDD\WL\00_ NOWY WL\PROW_2014-2020\WNIOSKI I INSTRUKCJE\wdrożenie\19.2\premia\PREMIA_5_z\WoPP 5z PREMIA\NA STRONĘ 19.2\"/>
    </mc:Choice>
  </mc:AlternateContent>
  <xr:revisionPtr revIDLastSave="0" documentId="13_ncr:1_{2CB6D84F-7D5F-49DC-A9CE-8D0EC9E10338}" xr6:coauthVersionLast="47" xr6:coauthVersionMax="47" xr10:uidLastSave="{00000000-0000-0000-0000-000000000000}"/>
  <workbookProtection workbookAlgorithmName="SHA-512" workbookHashValue="WzPIZ/VB1S1XuZZeig0Qj1M1b6Gxufed82CxcbpGd+LkBgt2Qp4+cSXdh0OsDNWjirkNOKVeW+KOcSjna55lFg==" workbookSaltValue="GLCaFFIuhN3AK/UJpTlHnw==" workbookSpinCount="100000" lockStructure="1"/>
  <bookViews>
    <workbookView xWindow="-108" yWindow="-108" windowWidth="21924" windowHeight="13176" tabRatio="912" activeTab="7" xr2:uid="{00000000-000D-0000-FFFF-FFFF00000000}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B_VII_A" sheetId="83" r:id="rId8"/>
    <sheet name="Zal_B_IV_A6 " sheetId="82" r:id="rId9"/>
    <sheet name="Zal_B_IV_A8" sheetId="51" r:id="rId10"/>
    <sheet name="Zal_B_IV_A9.1" sheetId="67" r:id="rId11"/>
    <sheet name="Zal_B_IV_C1" sheetId="73" r:id="rId12"/>
    <sheet name="Zal_B_IV_C3" sheetId="7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B_VII_A!#REF!</definedName>
    <definedName name="_xlnm._FilterDatabase" localSheetId="8" hidden="1">'Zal_B_IV_A6 '!#REF!</definedName>
    <definedName name="_xlnm._FilterDatabase" localSheetId="10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8">[1]Listy!#REF!</definedName>
    <definedName name="a" localSheetId="11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8">[3]Listy!#REF!</definedName>
    <definedName name="b" localSheetId="11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8">[4]Sekcje_B_III.!#REF!</definedName>
    <definedName name="bbbbb" localSheetId="11">[4]Sekcje_B_III.!#REF!</definedName>
    <definedName name="bbbbb">[4]Sekcje_B_III.!#REF!</definedName>
    <definedName name="bca">[1]Listy!#REF!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8">[5]Sekcje_III!#REF!</definedName>
    <definedName name="ddd" localSheetId="11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8">'[6]Sekcje_B_III. Opis operacji'!#REF!</definedName>
    <definedName name="dddd" localSheetId="11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8">#REF!</definedName>
    <definedName name="Dzialania" localSheetId="11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8">[1]Listy!#REF!</definedName>
    <definedName name="forma_prawna" localSheetId="11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8">[7]Sekcje_III!#REF!</definedName>
    <definedName name="I_I" localSheetId="11">[7]Sekcje_III!#REF!</definedName>
    <definedName name="I_I">[7]Sekcje_III!#REF!</definedName>
    <definedName name="III_IV_154_razem">[8]III_IV!$A$67</definedName>
    <definedName name="innowacja">[1]Listy!$A$69:$A$71</definedName>
    <definedName name="IXSY">'[9]III.Charakt.'!$AP$1:$AP$2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8">[10]Sekcje_III!#REF!</definedName>
    <definedName name="jjj" localSheetId="11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 localSheetId="7">[13]B_III!$A$108</definedName>
    <definedName name="Laczna_kwota_11">B_III!$A$108</definedName>
    <definedName name="limit">[1]Listy!$A$112:$A$114</definedName>
    <definedName name="nnnnn" localSheetId="0">[14]Sekcje_B_III.!#REF!</definedName>
    <definedName name="nnnnn" localSheetId="2">[14]Sekcje_B_III.!#REF!</definedName>
    <definedName name="nnnnn" localSheetId="6">[14]Sekcje_B_III.!#REF!</definedName>
    <definedName name="nnnnn" localSheetId="7">[14]Sekcje_B_III.!#REF!</definedName>
    <definedName name="nnnnn" localSheetId="8">[14]Sekcje_B_III.!#REF!</definedName>
    <definedName name="nnnnn" localSheetId="11">[14]Sekcje_B_III.!#REF!</definedName>
    <definedName name="nnnnn">[14]Sekcje_B_III.!#REF!</definedName>
    <definedName name="_xlnm.Print_Area" localSheetId="0">A!$A$1:$O$78</definedName>
    <definedName name="_xlnm.Print_Area" localSheetId="1">B_I_II!$A$1:$F$51</definedName>
    <definedName name="_xlnm.Print_Area" localSheetId="2">B_III!$A$1:$AI$115</definedName>
    <definedName name="_xlnm.Print_Area" localSheetId="3">B_IV!$A$1:$D$38</definedName>
    <definedName name="_xlnm.Print_Area" localSheetId="4">B_V!$A$1:$J$39</definedName>
    <definedName name="_xlnm.Print_Area" localSheetId="5">B_VI!$A$1:$I$11</definedName>
    <definedName name="_xlnm.Print_Area" localSheetId="6">B_VII!$A$1:$I$107</definedName>
    <definedName name="_xlnm.Print_Area" localSheetId="7">B_VII_A!$A$1:$I$56</definedName>
    <definedName name="_xlnm.Print_Area" localSheetId="8">'Zal_B_IV_A6 '!$A$1:$I$74</definedName>
    <definedName name="_xlnm.Print_Area" localSheetId="9">Zal_B_IV_A8!$A$1:$AJ$30</definedName>
    <definedName name="_xlnm.Print_Area" localSheetId="10">Zal_B_IV_A9.1!$A$1:$AB$142</definedName>
    <definedName name="_xlnm.Print_Area" localSheetId="11">Zal_B_IV_C1!$A$1:$AL$35</definedName>
    <definedName name="_xlnm.Print_Area" localSheetId="12">Zal_B_IV_C3!$A$1:$AL$31</definedName>
    <definedName name="obywatelstwo">[1]Listy!$A$13:$A$41</definedName>
    <definedName name="OsPr192WoPP">[15]B_I_II!$N$27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8">[11]Listy!#REF!</definedName>
    <definedName name="OSw" localSheetId="11">[11]Listy!#REF!</definedName>
    <definedName name="OSw">[11]Listy!#REF!</definedName>
    <definedName name="oswiadczenie">[16]Listy!$A$166:$A$168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8">[1]Listy!#REF!</definedName>
    <definedName name="POW_DOLNO" localSheetId="11">[1]Listy!#REF!</definedName>
    <definedName name="POW_DOLNO">[1]Listy!#REF!</definedName>
    <definedName name="powiazania">[2]Lista!$A$10:$A$14</definedName>
    <definedName name="Razem_BIV_33_pomoc">[15]B_IV!$A$24</definedName>
    <definedName name="Razem_BIV_inf_zal" localSheetId="6">[12]B_IV!$A$36</definedName>
    <definedName name="Razem_BIV_inf_zal" localSheetId="7">[13]B_IV!$A$36</definedName>
    <definedName name="Razem_BIV_inf_zal">B_IV!$A$36</definedName>
    <definedName name="Razem_BIVA9_113" localSheetId="6">[12]Zal_B_IV_A9.1!$A$18</definedName>
    <definedName name="Razem_BIVA9_113" localSheetId="7">[13]Zal_B_IV_A9.1!$A$22</definedName>
    <definedName name="Razem_BIVA9_113">Zal_B_IV_A9.1!$A$22</definedName>
    <definedName name="Razem_BIVA9_115">[15]Zal_B_VII_B91!$A$29</definedName>
    <definedName name="Razem_BIVA9_123" localSheetId="6">[12]Zal_B_IV_A9.1!$A$45</definedName>
    <definedName name="Razem_BIVA9_123" localSheetId="7">[13]Zal_B_IV_A9.1!$A$49</definedName>
    <definedName name="Razem_BIVA9_123">Zal_B_IV_A9.1!$A$49</definedName>
    <definedName name="Razem_BIVA9_133" localSheetId="6">[12]Zal_B_IV_A9.1!$A$71</definedName>
    <definedName name="Razem_BIVA9_133" localSheetId="7">[13]Zal_B_IV_A9.1!$A$75</definedName>
    <definedName name="Razem_BIVA9_133">Zal_B_IV_A9.1!$A$75</definedName>
    <definedName name="Razem_BIVA9_143" localSheetId="6">[12]Zal_B_IV_A9.1!$A$96</definedName>
    <definedName name="Razem_BIVA9_143" localSheetId="7">[13]Zal_B_IV_A9.1!$A$100</definedName>
    <definedName name="Razem_BIVA9_143">Zal_B_IV_A9.1!$A$100</definedName>
    <definedName name="Razem_BIVA9_153" localSheetId="6">[12]Zal_B_IV_A9.1!$A$122</definedName>
    <definedName name="Razem_BIVA9_153" localSheetId="7">[13]Zal_B_IV_A9.1!$A$126</definedName>
    <definedName name="Razem_BIVA9_153">Zal_B_IV_A9.1!$A$126</definedName>
    <definedName name="Razem_VA_WF">[17]VA_WF!$I$22</definedName>
    <definedName name="RazemBVI">[15]B_VI!$A$14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8">#REF!</definedName>
    <definedName name="schemat" localSheetId="11">#REF!</definedName>
    <definedName name="schemat">#REF!</definedName>
    <definedName name="SEKCJA" localSheetId="0">[18]I!#REF!</definedName>
    <definedName name="SEKCJA" localSheetId="2">[18]I!#REF!</definedName>
    <definedName name="SEKCJA" localSheetId="6">[18]I!#REF!</definedName>
    <definedName name="SEKCJA" localSheetId="7">[18]I!#REF!</definedName>
    <definedName name="SEKCJA" localSheetId="8">[18]I!#REF!</definedName>
    <definedName name="SEKCJA" localSheetId="11">[18]I!#REF!</definedName>
    <definedName name="SEKCJA">[18]I!#REF!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8">#REF!</definedName>
    <definedName name="SekcjaVIII_ZAł2" localSheetId="11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8">[10]Sekcje_III!#REF!</definedName>
    <definedName name="sssss" localSheetId="11">[10]Sekcje_III!#REF!</definedName>
    <definedName name="sssss">[10]Sekcje_III!#REF!</definedName>
    <definedName name="status1">[2]Lista!$A$1:$A$4</definedName>
    <definedName name="SumaABV">[19]B_V!$B$31</definedName>
    <definedName name="SumaBBV">[19]B_V!$B$44</definedName>
    <definedName name="SumaCBV">[15]B_V!$B$20</definedName>
    <definedName name="SumaDBV">[15]B_V!$B$25</definedName>
    <definedName name="SumaEBV">[15]B_V!$B$30</definedName>
    <definedName name="SumaFBV">[15]B_V!$B$35</definedName>
    <definedName name="SumaIBV">[19]B_V!$B$45</definedName>
    <definedName name="SumaII_IBV">[19]B_V!$B$51</definedName>
    <definedName name="SumaII_IIBV">[19]B_V!$B$56</definedName>
    <definedName name="SumaII_IIIBV">[19]B_V!$B$61</definedName>
    <definedName name="SumaIIBV">[19]B_V!$B$62</definedName>
    <definedName name="SumaIIIBV">[19]B_V!$B$67</definedName>
    <definedName name="SumaIVBV">[19]B_V!$B$68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8">#REF!</definedName>
    <definedName name="szkol" localSheetId="11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 localSheetId="8">[8]V_ZRF!$A$11</definedName>
    <definedName name="V_ZRF_Suma_A">[17]VI_ZRF!$A$11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 localSheetId="8">[8]V_ZRF!$A$16</definedName>
    <definedName name="V_ZRF_Suma_B">[17]VI_ZRF!$A$16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 localSheetId="8">[8]V_ZRF!$A$21</definedName>
    <definedName name="V_ZRF_Suma_C">[17]VI_ZRF!$A$21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 localSheetId="8">[8]V_ZRF!$A$57</definedName>
    <definedName name="V_ZRF_Suma_I">[17]VI_ZRF!$A$22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 localSheetId="8">[8]V_ZRF!$A$62</definedName>
    <definedName name="V_ZRF_Suma_II">[17]VI_ZRF!$A$27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 localSheetId="8">[8]V_ZRF!$A$63</definedName>
    <definedName name="V_ZRF_Suma_KK_operacji">[17]VI_ZRF!$A$28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 localSheetId="8">[8]VII_Info_Zalacz!$A$31</definedName>
    <definedName name="VII_Razem_liczba_zal">[17]VIII_Info_Zalacz!$A$39</definedName>
    <definedName name="wartość_wskaźnika">'[20]II.Id. OPERACJI'!$AO$24:$AO$25</definedName>
    <definedName name="WSkazniki">[2]Lista!$A$6:$A$8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B_I_II!$A$1:$F$51</definedName>
    <definedName name="Z_56E8AA3C_4CAF_4C55_B8E1_071ABD58E041_.wvu.PrintArea" localSheetId="2" hidden="1">B_III!$A$2:$AI$99</definedName>
    <definedName name="Z_56E8AA3C_4CAF_4C55_B8E1_071ABD58E041_.wvu.PrintArea" localSheetId="3" hidden="1">B_IV!$A$1:$C$38</definedName>
    <definedName name="Z_56E8AA3C_4CAF_4C55_B8E1_071ABD58E041_.wvu.PrintArea" localSheetId="4" hidden="1">B_V!$B$1:$J$39</definedName>
    <definedName name="Z_56E8AA3C_4CAF_4C55_B8E1_071ABD58E041_.wvu.PrintArea" localSheetId="9" hidden="1">Zal_B_IV_A8!$A$1:$AJ$32</definedName>
    <definedName name="Z_56E8AA3C_4CAF_4C55_B8E1_071ABD58E041_.wvu.PrintArea" localSheetId="10" hidden="1">Zal_B_IV_A9.1!$A$2:$AB$79</definedName>
    <definedName name="Z_799BC39E_33A7_49D3_B680_85DCC9C10170_.wvu.PrintArea" localSheetId="11" hidden="1">Zal_B_IV_C1!$A$1:$AL$34</definedName>
    <definedName name="Z_799BC39E_33A7_49D3_B680_85DCC9C10170_.wvu.PrintArea" localSheetId="12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B_I_II!$A$1:$F$51</definedName>
    <definedName name="Z_8F6157A3_D431_4091_A98E_37FECE20820C_.wvu.PrintArea" localSheetId="2" hidden="1">B_III!$A$2:$AI$99</definedName>
    <definedName name="Z_8F6157A3_D431_4091_A98E_37FECE20820C_.wvu.PrintArea" localSheetId="3" hidden="1">B_IV!$A$1:$C$38</definedName>
    <definedName name="Z_8F6157A3_D431_4091_A98E_37FECE20820C_.wvu.PrintArea" localSheetId="4" hidden="1">B_V!$B$1:$J$39</definedName>
    <definedName name="Z_8F6157A3_D431_4091_A98E_37FECE20820C_.wvu.PrintArea" localSheetId="9" hidden="1">Zal_B_IV_A8!$A$1:$AJ$32</definedName>
    <definedName name="Z_8F6157A3_D431_4091_A98E_37FECE20820C_.wvu.PrintArea" localSheetId="10" hidden="1">Zal_B_IV_A9.1!$A$2:$AB$79</definedName>
    <definedName name="Z_DF64D807_4B8C_423B_A975_C6FACD998002_.wvu.PrintArea" localSheetId="5" hidden="1">B_VI!$A$1:$H$8</definedName>
    <definedName name="Z_DF64D807_4B8C_423B_A975_C6FACD998002_.wvu.PrintArea" localSheetId="6" hidden="1">B_VII!$A$1:$H$73</definedName>
    <definedName name="Z_DF64D807_4B8C_423B_A975_C6FACD998002_.wvu.PrintArea" localSheetId="7" hidden="1">B_VII_A!$A$1:$H$57</definedName>
    <definedName name="Z_DF64D807_4B8C_423B_A975_C6FACD998002_.wvu.PrintArea" localSheetId="8" hidden="1">'Zal_B_IV_A6 '!$A$2:$H$74</definedName>
    <definedName name="zaznaczenie">'[20]II.Id. OPERACJI'!$AO$1:$AO$2</definedName>
    <definedName name="zzz" localSheetId="0">[21]I!#REF!</definedName>
    <definedName name="zzz" localSheetId="2">[21]I!#REF!</definedName>
    <definedName name="zzz" localSheetId="6">[21]I!#REF!</definedName>
    <definedName name="zzz" localSheetId="7">[21]I!#REF!</definedName>
    <definedName name="zzz" localSheetId="8">[21]I!#REF!</definedName>
    <definedName name="zzz" localSheetId="11">[21]I!#REF!</definedName>
    <definedName name="zzz">[21]I!#REF!</definedName>
  </definedNames>
  <calcPr calcId="191029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6" i="83" l="1"/>
  <c r="E55" i="83"/>
  <c r="E40" i="83"/>
  <c r="E74" i="82" l="1"/>
  <c r="E73" i="82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08" i="76" l="1"/>
  <c r="AB110" i="76" l="1"/>
  <c r="AE18" i="73" s="1"/>
  <c r="E34" i="57"/>
  <c r="D34" i="57"/>
  <c r="B34" i="57"/>
  <c r="AD99" i="76" l="1"/>
  <c r="AD95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09" i="76" l="1"/>
  <c r="AE20" i="73" s="1"/>
  <c r="D36" i="58"/>
</calcChain>
</file>

<file path=xl/sharedStrings.xml><?xml version="1.0" encoding="utf-8"?>
<sst xmlns="http://schemas.openxmlformats.org/spreadsheetml/2006/main" count="1107" uniqueCount="528">
  <si>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</si>
  <si>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</si>
  <si>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</si>
  <si>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</si>
  <si>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</si>
  <si>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</si>
  <si>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</si>
  <si>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</si>
  <si>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</si>
  <si>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</si>
  <si>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</si>
  <si>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</si>
  <si>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</si>
  <si>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</si>
  <si>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</si>
  <si>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</si>
  <si>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</si>
  <si>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</si>
  <si>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</si>
  <si>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</si>
  <si>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</si>
  <si>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</si>
  <si>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</si>
  <si>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</si>
  <si>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</si>
  <si>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</si>
  <si>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</si>
  <si>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</si>
  <si>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</si>
  <si>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</si>
  <si>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</si>
  <si>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</si>
  <si>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</si>
  <si>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</si>
  <si>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</si>
  <si>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</si>
  <si>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</si>
  <si>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</si>
  <si>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</si>
  <si>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</si>
  <si>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</si>
  <si>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</si>
  <si>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</si>
  <si>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</si>
  <si>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</si>
  <si>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</si>
  <si>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</si>
  <si>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</si>
  <si>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</si>
  <si>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</si>
  <si>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</si>
  <si>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</si>
  <si>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</si>
  <si>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</si>
  <si>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</si>
  <si>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</si>
  <si>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</si>
  <si>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</si>
  <si>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</si>
  <si>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</si>
  <si>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</si>
  <si>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</si>
  <si>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</si>
  <si>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</si>
  <si>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</si>
  <si>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</si>
  <si>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</si>
  <si>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</si>
  <si>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</si>
  <si>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</si>
  <si>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</si>
  <si>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</si>
  <si>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</si>
  <si>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</si>
  <si>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</si>
  <si>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</si>
  <si>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</si>
  <si>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</si>
  <si>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</si>
  <si>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</si>
  <si>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</si>
  <si>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</si>
  <si>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</si>
  <si>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</si>
  <si>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</si>
  <si>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</si>
  <si>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</si>
  <si>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</si>
  <si>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</si>
  <si>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</si>
  <si>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</si>
  <si>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</si>
  <si>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</si>
  <si>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</si>
  <si>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</si>
  <si>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</si>
  <si>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</si>
  <si>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</si>
  <si>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</si>
  <si>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</si>
  <si>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</si>
  <si>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</si>
  <si>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</si>
  <si>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</si>
  <si>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</si>
  <si>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</si>
  <si>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</si>
  <si>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</si>
  <si>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</si>
  <si>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</si>
  <si>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</si>
  <si>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</si>
  <si>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</si>
  <si>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</si>
  <si>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</si>
  <si>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</si>
  <si>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</si>
  <si>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</si>
  <si>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</si>
  <si>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</si>
  <si>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</si>
  <si>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</si>
  <si>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</si>
  <si>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</si>
  <si>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</si>
  <si>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</si>
  <si>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</si>
  <si>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</si>
  <si>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</si>
  <si>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</si>
  <si>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</si>
  <si>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</si>
  <si>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</si>
  <si>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</si>
  <si>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</si>
  <si>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</si>
  <si>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</si>
  <si>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</si>
  <si>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</si>
  <si>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</si>
  <si>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</si>
  <si>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</si>
  <si>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</si>
  <si>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</si>
  <si>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</si>
  <si>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</si>
  <si>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</si>
  <si>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</si>
  <si>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</si>
  <si>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</si>
  <si>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</si>
  <si>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</si>
  <si>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</si>
  <si>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</si>
  <si>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</si>
  <si>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</si>
  <si>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</si>
  <si>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</si>
  <si>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</si>
  <si>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</si>
  <si>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</si>
  <si>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</si>
  <si>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</si>
  <si>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</si>
  <si>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</si>
  <si>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</si>
  <si>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</si>
  <si>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</si>
  <si>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</si>
  <si>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</si>
  <si>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</si>
  <si>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</si>
  <si>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</si>
  <si>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</si>
  <si>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</si>
  <si>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</si>
  <si>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</si>
  <si>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</si>
  <si>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</si>
  <si>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</si>
  <si>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</si>
  <si>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</si>
  <si>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</si>
  <si>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</si>
  <si>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</si>
  <si>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</si>
  <si>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</si>
  <si>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</si>
  <si>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</si>
  <si>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</si>
  <si>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</si>
  <si>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</si>
  <si>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</si>
  <si>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</si>
  <si>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</si>
  <si>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</si>
  <si>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</si>
  <si>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</si>
  <si>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</si>
  <si>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</si>
  <si>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</si>
  <si>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</si>
  <si>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</si>
  <si>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</si>
  <si>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</si>
  <si>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</si>
  <si>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</si>
  <si>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</si>
  <si>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</si>
  <si>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</si>
  <si>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</si>
  <si>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</si>
  <si>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</si>
  <si>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</si>
  <si>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</si>
  <si>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</si>
  <si>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</si>
  <si>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</si>
  <si>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</si>
  <si>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</si>
  <si>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</si>
  <si>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</si>
  <si>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</si>
  <si>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</si>
  <si>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</si>
  <si>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</si>
  <si>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</si>
  <si>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</si>
  <si>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</si>
  <si>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</si>
  <si>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</si>
  <si>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</si>
  <si>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</si>
  <si>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</si>
  <si>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</si>
  <si>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</si>
  <si>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</si>
  <si>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</si>
  <si>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</si>
  <si>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</si>
  <si>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</si>
  <si>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</si>
  <si>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</si>
  <si>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</si>
  <si>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</si>
  <si>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</si>
  <si>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</si>
  <si>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</si>
  <si>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</si>
  <si>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</si>
  <si>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</si>
  <si>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</si>
  <si>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</si>
  <si>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</si>
  <si>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</si>
  <si>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</si>
  <si>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</si>
  <si>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</si>
  <si>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</si>
  <si>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</si>
  <si>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</si>
  <si>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</si>
  <si>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</si>
  <si>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</si>
  <si>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</si>
  <si>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</si>
  <si>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</si>
  <si>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</si>
  <si>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</si>
  <si>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</si>
  <si>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</si>
  <si>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</si>
  <si>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</si>
  <si>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</si>
  <si>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</si>
  <si>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</si>
  <si>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</si>
  <si>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</si>
  <si>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</si>
  <si>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</si>
  <si>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</si>
  <si>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</si>
  <si>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</si>
  <si>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</si>
  <si>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</si>
  <si>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</si>
  <si>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</si>
  <si>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</si>
  <si>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</si>
  <si>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</si>
  <si>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</si>
  <si>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</si>
  <si>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</si>
  <si>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</si>
  <si>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</si>
  <si>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</si>
  <si>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</si>
  <si>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</si>
  <si>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</si>
  <si>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</si>
  <si>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</si>
  <si>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</si>
  <si>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</si>
  <si>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</si>
  <si>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</si>
  <si>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</si>
  <si>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</si>
  <si>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</si>
  <si>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</si>
  <si>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</si>
  <si>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</si>
  <si>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</si>
  <si>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</si>
  <si>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</si>
  <si>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</si>
  <si>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</si>
  <si>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</si>
  <si>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</si>
  <si>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</si>
  <si>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</si>
  <si>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</si>
  <si>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</si>
  <si>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</si>
  <si>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</si>
  <si>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</si>
  <si>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</si>
  <si>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</si>
  <si>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</si>
  <si>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</si>
  <si>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</si>
  <si>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</si>
  <si>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</si>
  <si>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</si>
  <si>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</si>
  <si>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</si>
  <si>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</si>
  <si>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</si>
  <si>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</si>
  <si>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</si>
  <si>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</si>
  <si>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</si>
  <si>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</si>
  <si>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</si>
  <si>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</si>
  <si>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</si>
  <si>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</si>
  <si>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</si>
  <si>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</si>
  <si>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</si>
  <si>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</si>
  <si>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</si>
  <si>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</si>
  <si>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</si>
  <si>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</si>
  <si>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</si>
  <si>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</si>
  <si>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</si>
  <si>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</si>
  <si>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</si>
  <si>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</si>
  <si>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</si>
  <si>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</si>
  <si>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</si>
  <si>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</si>
  <si>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</si>
  <si>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 Podmiotowi ubiegającemu się o  przyznanie  została dotychczas przyznana pomoc na operację w ramach działania "Rozwój gospodarstw i działalnosci gospodarczej" na poddziałanie: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</si>
  <si>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</si>
  <si>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</si>
  <si>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</si>
  <si>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</si>
  <si>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9)</t>
  </si>
  <si>
    <t>10)</t>
  </si>
  <si>
    <t>11)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</si>
  <si>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</si>
  <si>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</si>
  <si>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</si>
  <si>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</si>
  <si>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</si>
  <si>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</si>
  <si>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Przysługuje Pani/Panu prawo dostępu do Pani/Pana danych osobowych, prawo żądania ich sprostowania, usunięcia lub ograniczenia ich przetwarzania, w przypadkach określonych w Rozporządzeniu 2016/679;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</si>
  <si>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</si>
  <si>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</si>
  <si>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</si>
  <si>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</si>
  <si>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</si>
  <si>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</si>
  <si>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</si>
  <si>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</si>
  <si>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</si>
  <si>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</si>
  <si>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</si>
  <si>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</si>
  <si>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</si>
  <si>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</si>
  <si>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</si>
  <si>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</si>
  <si>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>lub pisemnie na adres korespondencyjny danych osobowych, wskazany w pkt. I.2¹;</t>
  </si>
  <si>
    <t xml:space="preserve">administratorem Pani/Pana danych osobowych  jest Samorząd Województwa </t>
  </si>
  <si>
    <t>12)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</si>
  <si>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</si>
  <si>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</si>
  <si>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</si>
  <si>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</si>
  <si>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</si>
  <si>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</si>
  <si>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</si>
  <si>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</si>
  <si>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</si>
  <si>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</si>
  <si>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</si>
  <si>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</si>
  <si>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</si>
  <si>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</si>
  <si>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</si>
  <si>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</si>
  <si>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</si>
  <si>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</si>
  <si>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</si>
  <si>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</si>
  <si>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</si>
  <si>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</si>
  <si>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</si>
  <si>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</si>
  <si>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</si>
  <si>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</si>
  <si>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</si>
  <si>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</si>
  <si>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</si>
  <si>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</si>
  <si>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</si>
  <si>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</si>
  <si>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</si>
  <si>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</si>
  <si>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</si>
  <si>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</si>
  <si>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</si>
  <si>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</si>
  <si>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</si>
  <si>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</si>
  <si>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</si>
  <si>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</si>
  <si>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</si>
  <si>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</si>
  <si>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</si>
  <si>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</si>
  <si>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</si>
  <si>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t>3. Maksymalna kwota pomocy, o przyznanie której może ubiegać się następca prawny / nabywca                                ( suma pól  II.3 i II.4 ≤ pole III.2 )</t>
  </si>
  <si>
    <t>4.2 Kod PKD dla działalności związanej z realizacją 
operacji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</si>
  <si>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</si>
  <si>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t>nie podlegam zakazowi dostępu do środków publicznych, o których mowa w art. 5 ust. 3 pkt 4 ustawy z dnia 27 sierpnia 2009 r. o finansach publicznych (Dz. U. z 2021 r. poz. 305 z poźn.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</si>
  <si>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r>
      <rPr>
        <b/>
        <sz val="11"/>
        <rFont val="Arial"/>
        <family val="2"/>
        <charset val="238"/>
      </rPr>
      <t>WNIOSEK 
O PRZYZNANIE POMOCY</t>
    </r>
    <r>
      <rPr>
        <sz val="11"/>
        <rFont val="Arial"/>
        <family val="2"/>
        <charset val="238"/>
      </rPr>
      <t xml:space="preserve">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</si>
  <si>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</si>
  <si>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</si>
  <si>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Imię i nazwisko, adres, PESEL / Nazwa, adres siedziby, NIP, REGON</t>
  </si>
  <si>
    <t>Biznesplan - sporządzony na formularzu udostępnionym przez UM *
składany na informatycznym nośniku danych (CD lub DVD)</t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</si>
  <si>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</si>
  <si>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8. Dane osoby uprawnionej do kontaktu *</t>
  </si>
  <si>
    <t>8.3 Telefon stacjonarny / komórkowy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</si>
  <si>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</si>
  <si>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czytelny podpis osoby uprawnionej do kontaktu</t>
  </si>
  <si>
    <t>czytelny podpis pełnomocnika</t>
  </si>
  <si>
    <r>
      <t>Pełnomocnictwo, jeżeli zostało udzielone – oryginał lub kopia</t>
    </r>
    <r>
      <rPr>
        <vertAlign val="superscript"/>
        <sz val="9"/>
        <rFont val="Arial"/>
        <family val="2"/>
        <charset val="238"/>
      </rPr>
      <t>3</t>
    </r>
  </si>
  <si>
    <t>Przysługuje Pani/Panu prawo dostępu do Pani/Pana danych osobowych, prawo żądania ich sprostowania, usunięcia lub ograniczenia ich przetwarzania, w przypadkach określonych w RODO;</t>
  </si>
  <si>
    <t>w przypadku uznania, że przetwarzanie danych osobowych narusza przepisy RODO, przysługuje Pani / Panu prawo wniesienia skargi do Prezesa Urzędu Ochrony Danych Osobowych;</t>
  </si>
  <si>
    <t>W związku z treścią art. 14 RODO, Samorząd Województwa informuje, że:</t>
  </si>
  <si>
    <t>W związku z treścią art. 14 RODO, Agencja Restrukturyzacji i Modernizacji Rolnictwa informuje, że:</t>
  </si>
  <si>
    <t>Podmiotu ubiegającego się o przyznanie pomocy</t>
  </si>
  <si>
    <r>
      <t>Oświadczam, że dane osobowe innych osób fizycznych, o których mowa w pkt 1, przetwarzam zgodnie z obowiązującymi w tym zakresie regulacjami prawnymi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 xml:space="preserve">⁸ </t>
    </r>
    <r>
      <rPr>
        <vertAlign val="superscript"/>
        <sz val="12"/>
        <rFont val="Calibri"/>
        <family val="2"/>
        <charset val="238"/>
      </rPr>
      <t>'</t>
    </r>
    <r>
      <rPr>
        <vertAlign val="superscript"/>
        <sz val="12"/>
        <rFont val="Arial"/>
        <family val="2"/>
        <charset val="238"/>
      </rPr>
      <t xml:space="preserve"> ⁹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</si>
  <si>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3. Opis operacji</t>
  </si>
  <si>
    <t>11.1 Limit pomocy na beneficjenta w ramach PROW na lata 2014–2020 (w zł)</t>
  </si>
  <si>
    <t>11.6 Pozostały do wykorzystania limit pomocy w ramach PROW na lata 2014–2020 (w zł)
(różnica pól 11.1 i 11.4, nie więcej niż kwota z pola 11.5)</t>
  </si>
  <si>
    <t>5.12 E-mail*</t>
  </si>
  <si>
    <t>5.13 Adres www*</t>
  </si>
  <si>
    <t>6.12 E-mail*</t>
  </si>
  <si>
    <t>8.4 E-mail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</si>
  <si>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</si>
  <si>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</si>
  <si>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</si>
  <si>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</si>
  <si>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</si>
  <si>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</si>
  <si>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</si>
  <si>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 xml:space="preserve"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 </t>
  </si>
  <si>
    <t>Pani/Pana dane Administrator danych uzyskał od:</t>
  </si>
  <si>
    <t>W związku z treścią art. 14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</si>
  <si>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Administrator danych będzie przetwarzał następujące kategorie Pani/Pana danych: dane identyfikacyjne oraz dane kontaktowe;</t>
  </si>
  <si>
    <t>Pani/Pana dane Administrator danych uzyskał od Podmiotu ubiegającego się o przyznanie pomocy.</t>
  </si>
  <si>
    <t>Pani/Pana dane Administrator danych  uzyskał od:
Podmiotu ubiegającego się o przyznanie pomocy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</si>
  <si>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IT.</t>
  </si>
  <si>
    <t>z administratorem danych  można kontaktować się poprzez adres e-mail: info@arimr.gov.pl lub pisemnie na adres korespondencyjny Centrali Agencji Restrukturyzacji i Modernizacji Rolnictwa, ul. Poleczki 33, 02-822 Warszawa;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</si>
  <si>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 oraz z 2021 r. poz. 2358), tj. w celu wyboru operacji i ustalenia kwoty wsparcia, które poprzedzają przyznanie pomocy;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</si>
  <si>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</si>
  <si>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</si>
  <si>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</si>
  <si>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</si>
  <si>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</si>
  <si>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</si>
  <si>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</si>
  <si>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</si>
  <si>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</si>
  <si>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</si>
  <si>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 administratorem danych można kontaktować się poprzez adres e-mail: info@arimr.gov.pl lub pisemnie na adres korespondencyjny Centrali Agencji Restrukturyzacji i Modernizacji Rolnictwa, ul. Poleczki 33, 02-822 Warszawa;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</si>
  <si>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</si>
  <si>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będą przetwarzane przez administratora danych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</si>
  <si>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Pani/Pana dane osobowe zebrane na podstawie art. 6 ust. 1 lit. c RODO, będą przetwarzane przez okres realizacji zadań, o których mowa w pkt I.5, związanych z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</si>
  <si>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2022 r.,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 r. poz. 1555 oraz z 2021 r. poz. 2358), tj. w celu wyboru operacji i ustalenia kwoty wsparcia, które poprzedzają przyznanie pomocy.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</si>
  <si>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 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</si>
  <si>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1; Dz. Urz. UE L 127 z 23.05.2018, str. 2 oraz Dz. Urz. UE L 74 z 4.03.2021, str. 35), dalej: „RODO”, Lokalna Grupa Działania informuje, że: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</si>
  <si>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</si>
  <si>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</si>
  <si>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35), treści oświadczenia nie składa.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</si>
  <si>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B.VII.A do niniejszego wniosku o przyznanie pomocy.</t>
  </si>
  <si>
    <t>Oświadczam, iż poinformowałem inne osoby fizyczne, o których mowa w pkt 1, których dane osobowe pozyskałem w celu przyznania pomocy finansowej, o treści klauzul stanowiących Załącznik nr B.VII.A do niniejszego wniosku o przyznanie pomocy.</t>
  </si>
  <si>
    <r>
      <t>w okresie 3 miesięcy poprzedzających dzień złożenia wniosku o przyznanie tej pomocy nie wykonywałem/am działalności gospodarczej, do której stosuje się przepisy ustawy z dnia 6 marca 2018 r. - Prawo przedsiębiorców (Dz. U. z 2021 r. poz. 162</t>
    </r>
    <r>
      <rPr>
        <strike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2105 oraz z 2022 r. poz. 24 i 974)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</si>
  <si>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poz. 1138);</t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</si>
  <si>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vertAlign val="superscript"/>
        <sz val="8"/>
        <rFont val="Arial"/>
        <family val="2"/>
        <charset val="238"/>
      </rPr>
      <t>3</t>
    </r>
  </si>
  <si>
    <t>8.5 Kontakt w sprawie projektu należy do obowiązków służbowych osoby uprawnionej do kontaktu: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</si>
  <si>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 203, 219 i 1270).</t>
    </r>
  </si>
  <si>
    <t>6.13 Adres www</t>
  </si>
  <si>
    <r>
      <t xml:space="preserve"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i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 U. z 2021 r. poz. 2069, 2120, z 2022 r. poz. 64, 655,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</si>
  <si>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2022 r. poz. 1234 i 1270),
– ustawy z dnia 20 lutego 2015 r. o rozwoju lokalnym z udziałem lokalnej społeczności (Dz.U. z 2022 r. poz. 943),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Dz.U z 2020r. poz.1555 oraz z 2021 r. poz. 2358),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</si>
  <si>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</si>
  <si>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</si>
  <si>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</si>
  <si>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2022 r. poz. 2358), tj. w celu przyznania pomocy finansowej;</t>
  </si>
  <si>
    <t>Pani/Pana dane osobowe pozyskane przez Administratora danych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</si>
  <si>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</si>
  <si>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r>
      <t>rozporządzenie nr 1408/2013</t>
    </r>
    <r>
      <rPr>
        <vertAlign val="superscript"/>
        <sz val="7"/>
        <color theme="1"/>
        <rFont val="Czcionka tekstu podstawowego"/>
        <charset val="238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</si>
</sst>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\ &quot;zł&quot;"/>
    <numFmt numFmtId="166" formatCode="0.0000"/>
    <numFmt numFmtId="167" formatCode="[&lt;=9999999]###\-##\-##;\(###\)\ ###\-##\-##"/>
    <numFmt numFmtId="168" formatCode="yyyy/mm/dd;@"/>
    <numFmt numFmtId="169" formatCode="#,##0.00\ [$EUR];\-#,##0.00\ [$EUR]"/>
    <numFmt numFmtId="170" formatCode="#,##0.00\ [$EUR]"/>
  </numFmts>
  <fonts count="7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name val="Calibri"/>
      <family val="2"/>
      <charset val="238"/>
    </font>
    <font>
      <strike/>
      <sz val="8"/>
      <name val="Arial"/>
      <family val="2"/>
      <charset val="238"/>
    </font>
    <font>
      <b/>
      <i/>
      <sz val="7"/>
      <name val="Arial"/>
      <family val="2"/>
      <charset val="238"/>
    </font>
    <font>
      <sz val="7"/>
      <color theme="1"/>
      <name val="Czcionka tekstu podstawowego"/>
      <charset val="238"/>
    </font>
    <font>
      <vertAlign val="superscript"/>
      <sz val="7"/>
      <color theme="1"/>
      <name val="Czcionka tekstu podstawowego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59" fillId="0" borderId="0"/>
  </cellStyleXfs>
  <cellXfs count="1041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0" xfId="54" applyFont="1" applyFill="1" applyBorder="1" applyProtection="1"/>
    <xf numFmtId="0" fontId="29" fillId="24" borderId="0" xfId="54" applyFont="1" applyFill="1" applyProtection="1"/>
    <xf numFmtId="0" fontId="26" fillId="24" borderId="10" xfId="46" applyFont="1" applyFill="1" applyBorder="1" applyProtection="1"/>
    <xf numFmtId="0" fontId="26" fillId="24" borderId="0" xfId="46" applyFont="1" applyFill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0" xfId="48" applyFont="1" applyFill="1" applyBorder="1" applyAlignment="1" applyProtection="1">
      <alignment vertical="center" wrapText="1"/>
    </xf>
    <xf numFmtId="0" fontId="29" fillId="24" borderId="0" xfId="48" applyFont="1" applyFill="1" applyAlignment="1" applyProtection="1">
      <alignment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Protection="1"/>
    <xf numFmtId="0" fontId="27" fillId="24" borderId="0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Alignment="1" applyProtection="1">
      <alignment vertical="center"/>
    </xf>
    <xf numFmtId="0" fontId="5" fillId="24" borderId="0" xfId="54" applyFont="1" applyFill="1" applyProtection="1"/>
    <xf numFmtId="0" fontId="5" fillId="24" borderId="0" xfId="54" applyFont="1" applyFill="1" applyAlignment="1" applyProtection="1">
      <alignment horizontal="left"/>
    </xf>
    <xf numFmtId="0" fontId="5" fillId="24" borderId="0" xfId="0" applyFont="1" applyFill="1" applyProtection="1"/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5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6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26" fillId="24" borderId="0" xfId="0" applyFont="1" applyFill="1" applyBorder="1" applyProtection="1"/>
    <xf numFmtId="0" fontId="41" fillId="24" borderId="0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 applyProtection="1">
      <alignment horizontal="left" vertical="top" wrapText="1"/>
    </xf>
    <xf numFmtId="49" fontId="55" fillId="26" borderId="0" xfId="54" applyNumberFormat="1" applyFont="1" applyFill="1" applyAlignment="1" applyProtection="1">
      <alignment horizontal="left" vertical="top" wrapText="1"/>
    </xf>
    <xf numFmtId="0" fontId="55" fillId="26" borderId="0" xfId="0" applyFont="1" applyFill="1" applyBorder="1" applyAlignment="1" applyProtection="1">
      <alignment horizontal="left" vertical="top"/>
    </xf>
    <xf numFmtId="0" fontId="55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56" fillId="27" borderId="0" xfId="46" applyFont="1" applyFill="1" applyBorder="1" applyAlignment="1" applyProtection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 applyProtection="1">
      <alignment wrapText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Alignment="1" applyProtection="1">
      <alignment horizontal="center"/>
    </xf>
    <xf numFmtId="4" fontId="29" fillId="24" borderId="0" xfId="0" applyNumberFormat="1" applyFont="1" applyFill="1" applyBorder="1" applyAlignment="1" applyProtection="1">
      <alignment horizontal="center"/>
    </xf>
    <xf numFmtId="170" fontId="29" fillId="24" borderId="0" xfId="0" applyNumberFormat="1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/>
    </xf>
    <xf numFmtId="0" fontId="6" fillId="24" borderId="0" xfId="0" applyFont="1" applyFill="1" applyBorder="1" applyAlignment="1" applyProtection="1"/>
    <xf numFmtId="0" fontId="6" fillId="24" borderId="0" xfId="0" applyFont="1" applyFill="1" applyBorder="1" applyAlignment="1" applyProtection="1">
      <alignment vertical="top"/>
    </xf>
    <xf numFmtId="0" fontId="6" fillId="24" borderId="0" xfId="46" quotePrefix="1" applyFont="1" applyFill="1" applyBorder="1" applyAlignment="1" applyProtection="1">
      <alignment vertical="top" wrapText="1"/>
    </xf>
    <xf numFmtId="0" fontId="6" fillId="24" borderId="0" xfId="46" quotePrefix="1" applyFont="1" applyFill="1" applyBorder="1" applyAlignment="1" applyProtection="1">
      <alignment horizontal="justify" vertical="top" wrapText="1"/>
    </xf>
    <xf numFmtId="0" fontId="32" fillId="24" borderId="0" xfId="46" quotePrefix="1" applyFont="1" applyFill="1" applyBorder="1" applyAlignment="1" applyProtection="1">
      <alignment horizontal="left" vertical="center" wrapText="1"/>
    </xf>
    <xf numFmtId="0" fontId="35" fillId="24" borderId="0" xfId="48" applyFont="1" applyFill="1" applyBorder="1" applyAlignment="1" applyProtection="1">
      <alignment vertical="top" wrapText="1"/>
    </xf>
    <xf numFmtId="0" fontId="34" fillId="24" borderId="0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Border="1" applyAlignment="1" applyProtection="1">
      <alignment horizontal="left" vertical="center"/>
    </xf>
    <xf numFmtId="0" fontId="60" fillId="28" borderId="0" xfId="46" applyFont="1" applyFill="1" applyBorder="1" applyAlignment="1" applyProtection="1">
      <alignment vertical="center"/>
    </xf>
    <xf numFmtId="0" fontId="60" fillId="28" borderId="0" xfId="46" applyFont="1" applyFill="1" applyBorder="1" applyAlignment="1" applyProtection="1">
      <alignment horizontal="justify" vertical="center"/>
    </xf>
    <xf numFmtId="0" fontId="57" fillId="24" borderId="0" xfId="58" applyFont="1" applyFill="1" applyProtection="1"/>
    <xf numFmtId="0" fontId="57" fillId="24" borderId="0" xfId="58" applyFont="1" applyFill="1" applyBorder="1" applyProtection="1"/>
    <xf numFmtId="0" fontId="29" fillId="28" borderId="0" xfId="0" applyFont="1" applyFill="1" applyProtection="1"/>
    <xf numFmtId="0" fontId="6" fillId="0" borderId="0" xfId="46" quotePrefix="1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vertical="top"/>
    </xf>
    <xf numFmtId="0" fontId="2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46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/>
    </xf>
    <xf numFmtId="0" fontId="6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Protection="1"/>
    <xf numFmtId="0" fontId="5" fillId="0" borderId="0" xfId="46" applyFont="1" applyFill="1" applyBorder="1" applyAlignment="1" applyProtection="1"/>
    <xf numFmtId="0" fontId="29" fillId="0" borderId="0" xfId="58" applyFont="1" applyFill="1" applyBorder="1" applyProtection="1"/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right"/>
    </xf>
    <xf numFmtId="0" fontId="29" fillId="0" borderId="0" xfId="58" applyFont="1" applyFill="1" applyBorder="1" applyAlignment="1" applyProtection="1"/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/>
    </xf>
    <xf numFmtId="0" fontId="29" fillId="0" borderId="0" xfId="58" applyFont="1" applyFill="1" applyBorder="1" applyAlignment="1" applyProtection="1">
      <alignment wrapText="1"/>
    </xf>
    <xf numFmtId="0" fontId="29" fillId="0" borderId="26" xfId="46" applyFont="1" applyFill="1" applyBorder="1" applyAlignment="1" applyProtection="1"/>
    <xf numFmtId="0" fontId="36" fillId="0" borderId="0" xfId="46" applyFont="1" applyFill="1" applyBorder="1" applyAlignment="1" applyProtection="1">
      <alignment wrapText="1"/>
    </xf>
    <xf numFmtId="0" fontId="29" fillId="24" borderId="0" xfId="58" applyFont="1" applyFill="1" applyBorder="1" applyProtection="1"/>
    <xf numFmtId="0" fontId="34" fillId="0" borderId="0" xfId="58" applyFont="1" applyFill="1" applyBorder="1" applyAlignment="1" applyProtection="1">
      <alignment horizontal="center" wrapText="1"/>
    </xf>
    <xf numFmtId="0" fontId="34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1" fillId="0" borderId="0" xfId="58" applyFont="1" applyFill="1" applyBorder="1" applyAlignment="1" applyProtection="1">
      <alignment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right" vertical="center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center"/>
    </xf>
    <xf numFmtId="0" fontId="32" fillId="0" borderId="0" xfId="46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horizontal="center" vertical="center"/>
    </xf>
    <xf numFmtId="0" fontId="29" fillId="24" borderId="19" xfId="48" quotePrefix="1" applyFont="1" applyFill="1" applyBorder="1" applyAlignment="1" applyProtection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Border="1" applyAlignment="1" applyProtection="1">
      <alignment horizontal="right" vertical="center" wrapText="1"/>
    </xf>
    <xf numFmtId="49" fontId="44" fillId="24" borderId="21" xfId="48" applyNumberFormat="1" applyFont="1" applyFill="1" applyBorder="1" applyAlignment="1" applyProtection="1">
      <alignment horizontal="center" vertical="center"/>
    </xf>
    <xf numFmtId="0" fontId="44" fillId="24" borderId="19" xfId="48" quotePrefix="1" applyFont="1" applyFill="1" applyBorder="1" applyAlignment="1" applyProtection="1">
      <alignment horizontal="center" vertical="center"/>
    </xf>
    <xf numFmtId="49" fontId="44" fillId="24" borderId="19" xfId="48" quotePrefix="1" applyNumberFormat="1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Border="1" applyAlignment="1" applyProtection="1">
      <alignment horizontal="right" vertical="center" indent="1"/>
    </xf>
    <xf numFmtId="0" fontId="29" fillId="24" borderId="0" xfId="48" applyFont="1" applyFill="1" applyBorder="1" applyAlignment="1" applyProtection="1">
      <alignment horizontal="right" vertical="center" wrapText="1" indent="1"/>
    </xf>
    <xf numFmtId="0" fontId="6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right" vertical="center" indent="1"/>
    </xf>
    <xf numFmtId="0" fontId="6" fillId="24" borderId="0" xfId="0" applyFont="1" applyFill="1" applyBorder="1" applyAlignment="1" applyProtection="1">
      <alignment vertical="center"/>
    </xf>
    <xf numFmtId="0" fontId="29" fillId="24" borderId="10" xfId="54" applyFont="1" applyFill="1" applyBorder="1" applyAlignment="1" applyProtection="1">
      <alignment vertical="center" wrapText="1"/>
    </xf>
    <xf numFmtId="0" fontId="56" fillId="24" borderId="0" xfId="48" applyFont="1" applyFill="1" applyAlignment="1" applyProtection="1">
      <alignment vertical="top"/>
    </xf>
    <xf numFmtId="0" fontId="56" fillId="24" borderId="0" xfId="48" applyFont="1" applyFill="1" applyAlignment="1" applyProtection="1"/>
    <xf numFmtId="0" fontId="29" fillId="24" borderId="0" xfId="54" applyFont="1" applyFill="1" applyBorder="1" applyAlignment="1" applyProtection="1">
      <alignment horizontal="right" vertical="center" wrapText="1" indent="1"/>
    </xf>
    <xf numFmtId="0" fontId="34" fillId="24" borderId="16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left" vertical="center" indent="1"/>
    </xf>
    <xf numFmtId="0" fontId="6" fillId="24" borderId="0" xfId="0" applyFont="1" applyFill="1" applyBorder="1" applyAlignment="1" applyProtection="1">
      <alignment horizontal="left" vertical="center" indent="1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0" fontId="36" fillId="24" borderId="20" xfId="54" applyFont="1" applyFill="1" applyBorder="1" applyAlignment="1" applyProtection="1">
      <alignment vertical="top"/>
    </xf>
    <xf numFmtId="0" fontId="29" fillId="24" borderId="0" xfId="46" applyFont="1" applyFill="1" applyAlignment="1" applyProtection="1"/>
    <xf numFmtId="0" fontId="35" fillId="24" borderId="0" xfId="54" applyFont="1" applyFill="1" applyAlignment="1" applyProtection="1">
      <alignment horizontal="left" vertical="top"/>
    </xf>
    <xf numFmtId="0" fontId="35" fillId="24" borderId="0" xfId="54" applyFont="1" applyFill="1" applyAlignment="1" applyProtection="1">
      <alignment vertical="top"/>
    </xf>
    <xf numFmtId="0" fontId="5" fillId="24" borderId="0" xfId="0" applyFont="1" applyFill="1" applyAlignment="1" applyProtection="1">
      <alignment vertical="top"/>
    </xf>
    <xf numFmtId="0" fontId="36" fillId="24" borderId="20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vertical="distributed" wrapText="1"/>
    </xf>
    <xf numFmtId="0" fontId="6" fillId="0" borderId="10" xfId="46" applyFont="1" applyFill="1" applyBorder="1" applyAlignment="1" applyProtection="1">
      <alignment vertical="top" wrapText="1" readingOrder="1"/>
    </xf>
    <xf numFmtId="0" fontId="64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center"/>
    </xf>
    <xf numFmtId="0" fontId="28" fillId="0" borderId="16" xfId="46" applyFont="1" applyFill="1" applyBorder="1" applyAlignment="1" applyProtection="1">
      <alignment horizontal="center" vertical="center" wrapText="1"/>
      <protection locked="0"/>
    </xf>
    <xf numFmtId="0" fontId="32" fillId="0" borderId="0" xfId="46" applyFont="1" applyFill="1" applyBorder="1" applyAlignment="1" applyProtection="1">
      <alignment vertical="justify" wrapText="1"/>
    </xf>
    <xf numFmtId="0" fontId="6" fillId="0" borderId="0" xfId="46" applyFont="1" applyFill="1" applyBorder="1" applyAlignment="1" applyProtection="1">
      <alignment horizontal="center" vertical="center" wrapText="1"/>
    </xf>
    <xf numFmtId="0" fontId="6" fillId="0" borderId="0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vertical="top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top"/>
    </xf>
    <xf numFmtId="0" fontId="36" fillId="0" borderId="0" xfId="46" applyFont="1" applyFill="1" applyBorder="1" applyAlignment="1" applyProtection="1">
      <alignment vertical="center"/>
    </xf>
    <xf numFmtId="0" fontId="64" fillId="0" borderId="0" xfId="46" applyFont="1" applyFill="1" applyAlignment="1" applyProtection="1">
      <alignment horizontal="center" wrapText="1"/>
    </xf>
    <xf numFmtId="0" fontId="5" fillId="24" borderId="16" xfId="46" applyFont="1" applyFill="1" applyBorder="1" applyAlignment="1" applyProtection="1">
      <alignment horizontal="center" vertical="center"/>
    </xf>
    <xf numFmtId="170" fontId="29" fillId="24" borderId="0" xfId="0" applyNumberFormat="1" applyFont="1" applyFill="1" applyAlignment="1" applyProtection="1">
      <alignment vertical="center"/>
    </xf>
    <xf numFmtId="165" fontId="25" fillId="24" borderId="17" xfId="0" applyNumberFormat="1" applyFont="1" applyFill="1" applyBorder="1" applyAlignment="1" applyProtection="1">
      <alignment vertical="top"/>
    </xf>
    <xf numFmtId="165" fontId="25" fillId="24" borderId="11" xfId="0" applyNumberFormat="1" applyFont="1" applyFill="1" applyBorder="1" applyAlignment="1" applyProtection="1">
      <alignment vertical="top"/>
    </xf>
    <xf numFmtId="49" fontId="29" fillId="24" borderId="0" xfId="0" quotePrefix="1" applyNumberFormat="1" applyFont="1" applyFill="1" applyBorder="1" applyAlignment="1" applyProtection="1">
      <alignment vertical="center"/>
    </xf>
    <xf numFmtId="0" fontId="29" fillId="24" borderId="0" xfId="54" applyFont="1" applyFill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 applyProtection="1">
      <alignment vertical="center"/>
    </xf>
    <xf numFmtId="0" fontId="29" fillId="24" borderId="23" xfId="54" applyFont="1" applyFill="1" applyBorder="1" applyAlignment="1" applyProtection="1">
      <alignment horizontal="left"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56" fillId="26" borderId="0" xfId="0" applyFont="1" applyFill="1" applyAlignment="1" applyProtection="1">
      <alignment horizontal="left" vertical="center"/>
    </xf>
    <xf numFmtId="0" fontId="64" fillId="0" borderId="0" xfId="46" applyFont="1" applyFill="1" applyAlignment="1" applyProtection="1">
      <alignment horizontal="justify" vertical="top" wrapText="1"/>
    </xf>
    <xf numFmtId="49" fontId="29" fillId="0" borderId="16" xfId="58" applyNumberFormat="1" applyFont="1" applyFill="1" applyBorder="1" applyProtection="1">
      <protection locked="0"/>
    </xf>
    <xf numFmtId="0" fontId="6" fillId="0" borderId="0" xfId="46" applyFont="1" applyFill="1" applyBorder="1" applyAlignment="1" applyProtection="1">
      <alignment horizontal="justify" vertical="top" wrapText="1"/>
    </xf>
    <xf numFmtId="0" fontId="36" fillId="24" borderId="0" xfId="46" applyFont="1" applyFill="1" applyBorder="1" applyAlignment="1" applyProtection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29" fillId="0" borderId="18" xfId="0" applyFont="1" applyFill="1" applyBorder="1" applyAlignment="1" applyProtection="1">
      <alignment horizontal="center" vertical="center"/>
    </xf>
    <xf numFmtId="0" fontId="64" fillId="0" borderId="0" xfId="46" applyFont="1" applyFill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30" borderId="0" xfId="48" applyFont="1" applyFill="1" applyAlignment="1" applyProtection="1">
      <alignment vertical="center"/>
    </xf>
    <xf numFmtId="0" fontId="28" fillId="30" borderId="0" xfId="0" applyFont="1" applyFill="1" applyBorder="1" applyAlignment="1" applyProtection="1">
      <alignment vertical="center"/>
    </xf>
    <xf numFmtId="0" fontId="5" fillId="30" borderId="0" xfId="0" applyFont="1" applyFill="1" applyBorder="1" applyProtection="1"/>
    <xf numFmtId="0" fontId="34" fillId="24" borderId="0" xfId="46" applyFont="1" applyFill="1" applyBorder="1" applyAlignment="1" applyProtection="1">
      <alignment horizontal="justify" vertical="center" wrapText="1"/>
    </xf>
    <xf numFmtId="0" fontId="36" fillId="0" borderId="0" xfId="46" applyFont="1" applyFill="1" applyBorder="1" applyAlignment="1" applyProtection="1">
      <alignment horizontal="center" vertical="top" wrapText="1"/>
    </xf>
    <xf numFmtId="0" fontId="29" fillId="0" borderId="26" xfId="46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horizontal="center" vertical="center" wrapText="1"/>
    </xf>
    <xf numFmtId="0" fontId="29" fillId="24" borderId="16" xfId="54" applyFont="1" applyFill="1" applyBorder="1" applyAlignment="1" applyProtection="1">
      <alignment vertical="center"/>
    </xf>
    <xf numFmtId="0" fontId="29" fillId="24" borderId="20" xfId="54" applyFont="1" applyFill="1" applyBorder="1" applyAlignment="1" applyProtection="1">
      <alignment vertical="center"/>
    </xf>
    <xf numFmtId="0" fontId="29" fillId="24" borderId="16" xfId="54" applyFont="1" applyFill="1" applyBorder="1" applyAlignment="1" applyProtection="1">
      <alignment horizontal="center" vertical="center"/>
    </xf>
    <xf numFmtId="167" fontId="35" fillId="24" borderId="0" xfId="54" applyNumberFormat="1" applyFont="1" applyFill="1" applyBorder="1" applyAlignment="1" applyProtection="1">
      <alignment horizontal="left" vertical="center" wrapText="1"/>
    </xf>
    <xf numFmtId="0" fontId="35" fillId="24" borderId="13" xfId="0" applyFont="1" applyFill="1" applyBorder="1" applyAlignment="1" applyProtection="1"/>
    <xf numFmtId="0" fontId="29" fillId="24" borderId="11" xfId="0" applyFont="1" applyFill="1" applyBorder="1" applyProtection="1"/>
    <xf numFmtId="0" fontId="29" fillId="24" borderId="18" xfId="0" applyFont="1" applyFill="1" applyBorder="1" applyProtection="1"/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26" fillId="24" borderId="10" xfId="46" applyFont="1" applyFill="1" applyBorder="1"/>
    <xf numFmtId="0" fontId="6" fillId="24" borderId="0" xfId="46" quotePrefix="1" applyFont="1" applyFill="1" applyAlignment="1">
      <alignment horizontal="justify" vertical="top" wrapText="1"/>
    </xf>
    <xf numFmtId="0" fontId="6" fillId="24" borderId="0" xfId="0" applyFont="1" applyFill="1" applyAlignment="1">
      <alignment horizontal="left" vertical="top" wrapText="1"/>
    </xf>
    <xf numFmtId="0" fontId="26" fillId="24" borderId="0" xfId="46" applyFont="1" applyFill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64" fillId="0" borderId="0" xfId="46" applyFont="1" applyAlignment="1">
      <alignment horizontal="center" vertical="top" wrapText="1"/>
    </xf>
    <xf numFmtId="0" fontId="5" fillId="0" borderId="0" xfId="46" applyAlignment="1">
      <alignment vertical="center"/>
    </xf>
    <xf numFmtId="0" fontId="6" fillId="0" borderId="0" xfId="46" applyFont="1" applyAlignment="1">
      <alignment vertical="center"/>
    </xf>
    <xf numFmtId="0" fontId="6" fillId="0" borderId="0" xfId="46" applyFont="1" applyAlignment="1">
      <alignment horizontal="center" vertical="top" wrapText="1"/>
    </xf>
    <xf numFmtId="0" fontId="32" fillId="0" borderId="0" xfId="46" applyFont="1" applyAlignment="1">
      <alignment horizontal="center" vertical="top" wrapText="1"/>
    </xf>
    <xf numFmtId="0" fontId="6" fillId="0" borderId="0" xfId="46" applyFont="1" applyAlignment="1">
      <alignment horizontal="center" vertical="center"/>
    </xf>
    <xf numFmtId="0" fontId="6" fillId="0" borderId="0" xfId="46" applyFont="1" applyAlignment="1">
      <alignment horizontal="left" vertical="center"/>
    </xf>
    <xf numFmtId="0" fontId="32" fillId="0" borderId="0" xfId="46" applyFont="1" applyAlignment="1">
      <alignment horizontal="left" vertical="center"/>
    </xf>
    <xf numFmtId="0" fontId="6" fillId="0" borderId="0" xfId="46" applyFont="1" applyAlignment="1">
      <alignment horizontal="justify" vertical="center" wrapText="1"/>
    </xf>
    <xf numFmtId="0" fontId="6" fillId="0" borderId="0" xfId="46" applyFont="1" applyAlignment="1">
      <alignment horizontal="center" vertical="top"/>
    </xf>
    <xf numFmtId="0" fontId="6" fillId="0" borderId="0" xfId="46" applyFont="1" applyAlignment="1">
      <alignment vertical="top" wrapText="1"/>
    </xf>
    <xf numFmtId="0" fontId="60" fillId="28" borderId="0" xfId="46" applyFont="1" applyFill="1" applyAlignment="1">
      <alignment horizontal="justify" vertical="center"/>
    </xf>
    <xf numFmtId="0" fontId="60" fillId="28" borderId="0" xfId="46" applyFont="1" applyFill="1" applyAlignment="1">
      <alignment vertical="center"/>
    </xf>
    <xf numFmtId="0" fontId="6" fillId="0" borderId="0" xfId="46" applyFont="1" applyAlignment="1">
      <alignment horizontal="justify" vertical="top" wrapText="1"/>
    </xf>
    <xf numFmtId="0" fontId="36" fillId="0" borderId="0" xfId="46" applyFont="1" applyAlignment="1">
      <alignment vertical="center"/>
    </xf>
    <xf numFmtId="0" fontId="6" fillId="0" borderId="0" xfId="46" applyFont="1" applyAlignment="1">
      <alignment horizontal="center" vertical="center" wrapText="1"/>
    </xf>
    <xf numFmtId="0" fontId="32" fillId="0" borderId="0" xfId="46" applyFont="1" applyAlignment="1">
      <alignment horizontal="center" vertical="center" wrapText="1"/>
    </xf>
    <xf numFmtId="0" fontId="64" fillId="0" borderId="0" xfId="46" applyFont="1" applyAlignment="1">
      <alignment horizontal="center" wrapText="1"/>
    </xf>
    <xf numFmtId="0" fontId="5" fillId="0" borderId="0" xfId="46"/>
    <xf numFmtId="0" fontId="6" fillId="0" borderId="0" xfId="46" applyFont="1" applyAlignment="1">
      <alignment vertical="center" wrapText="1"/>
    </xf>
    <xf numFmtId="0" fontId="5" fillId="0" borderId="0" xfId="46" applyAlignment="1">
      <alignment horizontal="center"/>
    </xf>
    <xf numFmtId="0" fontId="29" fillId="24" borderId="12" xfId="0" applyFont="1" applyFill="1" applyBorder="1" applyProtection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36" fillId="24" borderId="14" xfId="54" applyFont="1" applyFill="1" applyBorder="1" applyAlignment="1" applyProtection="1">
      <alignment vertical="top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right" vertical="center" indent="1"/>
    </xf>
    <xf numFmtId="0" fontId="36" fillId="24" borderId="15" xfId="0" applyFont="1" applyFill="1" applyBorder="1" applyAlignment="1" applyProtection="1">
      <alignment vertical="top"/>
    </xf>
    <xf numFmtId="0" fontId="36" fillId="24" borderId="12" xfId="0" applyFont="1" applyFill="1" applyBorder="1" applyAlignment="1" applyProtection="1">
      <alignment vertical="top"/>
    </xf>
    <xf numFmtId="0" fontId="29" fillId="24" borderId="12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center"/>
    </xf>
    <xf numFmtId="49" fontId="29" fillId="24" borderId="16" xfId="48" applyNumberFormat="1" applyFont="1" applyFill="1" applyBorder="1" applyAlignment="1" applyProtection="1">
      <alignment horizontal="center" vertical="center" wrapText="1"/>
    </xf>
    <xf numFmtId="3" fontId="29" fillId="24" borderId="16" xfId="48" applyNumberFormat="1" applyFont="1" applyFill="1" applyBorder="1" applyAlignment="1" applyProtection="1">
      <alignment horizontal="center" vertical="center" wrapText="1"/>
    </xf>
    <xf numFmtId="0" fontId="29" fillId="25" borderId="16" xfId="54" applyFont="1" applyFill="1" applyBorder="1" applyAlignment="1" applyProtection="1">
      <alignment horizontal="center" vertical="center"/>
    </xf>
    <xf numFmtId="3" fontId="35" fillId="24" borderId="16" xfId="48" applyNumberFormat="1" applyFont="1" applyFill="1" applyBorder="1" applyAlignment="1" applyProtection="1">
      <alignment horizontal="center" vertical="center" wrapText="1"/>
      <protection locked="0"/>
    </xf>
    <xf numFmtId="49" fontId="44" fillId="24" borderId="19" xfId="48" applyNumberFormat="1" applyFont="1" applyFill="1" applyBorder="1" applyAlignment="1" applyProtection="1">
      <alignment horizontal="center" vertical="center"/>
      <protection locked="0"/>
    </xf>
    <xf numFmtId="0" fontId="44" fillId="24" borderId="19" xfId="48" applyFont="1" applyFill="1" applyBorder="1" applyAlignment="1" applyProtection="1">
      <alignment horizontal="center" vertical="center"/>
      <protection locked="0"/>
    </xf>
    <xf numFmtId="1" fontId="44" fillId="24" borderId="22" xfId="48" applyNumberFormat="1" applyFont="1" applyFill="1" applyBorder="1" applyAlignment="1" applyProtection="1">
      <alignment horizontal="center" vertical="center"/>
      <protection locked="0"/>
    </xf>
    <xf numFmtId="0" fontId="29" fillId="24" borderId="23" xfId="54" applyFont="1" applyFill="1" applyBorder="1" applyAlignment="1" applyProtection="1">
      <alignment vertical="center" wrapText="1"/>
    </xf>
    <xf numFmtId="0" fontId="29" fillId="24" borderId="23" xfId="54" applyFont="1" applyFill="1" applyBorder="1" applyAlignment="1" applyProtection="1">
      <alignment vertical="center"/>
    </xf>
    <xf numFmtId="49" fontId="29" fillId="24" borderId="10" xfId="54" applyNumberFormat="1" applyFont="1" applyFill="1" applyBorder="1" applyAlignment="1" applyProtection="1">
      <alignment vertical="center" wrapText="1"/>
    </xf>
    <xf numFmtId="0" fontId="29" fillId="24" borderId="16" xfId="0" quotePrefix="1" applyFont="1" applyFill="1" applyBorder="1" applyAlignment="1" applyProtection="1">
      <alignment vertical="center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21" xfId="0" applyFont="1" applyFill="1" applyBorder="1" applyAlignment="1" applyProtection="1">
      <alignment vertical="center"/>
    </xf>
    <xf numFmtId="0" fontId="29" fillId="24" borderId="19" xfId="0" applyFont="1" applyFill="1" applyBorder="1" applyAlignment="1" applyProtection="1">
      <alignment vertical="center"/>
    </xf>
    <xf numFmtId="0" fontId="29" fillId="24" borderId="0" xfId="48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4" fillId="30" borderId="0" xfId="48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center" vertical="top"/>
    </xf>
    <xf numFmtId="49" fontId="6" fillId="24" borderId="10" xfId="48" applyNumberFormat="1" applyFont="1" applyFill="1" applyBorder="1" applyAlignment="1" applyProtection="1">
      <alignment horizontal="left" vertical="center" wrapText="1"/>
    </xf>
    <xf numFmtId="49" fontId="6" fillId="24" borderId="0" xfId="48" applyNumberFormat="1" applyFont="1" applyFill="1" applyBorder="1" applyAlignment="1" applyProtection="1">
      <alignment horizontal="left" vertical="center" wrapText="1"/>
    </xf>
    <xf numFmtId="49" fontId="6" fillId="24" borderId="13" xfId="48" applyNumberFormat="1" applyFont="1" applyFill="1" applyBorder="1" applyAlignment="1" applyProtection="1">
      <alignment horizontal="left" vertical="center" wrapText="1"/>
    </xf>
    <xf numFmtId="49" fontId="6" fillId="24" borderId="17" xfId="48" applyNumberFormat="1" applyFont="1" applyFill="1" applyBorder="1" applyAlignment="1" applyProtection="1">
      <alignment horizontal="left" vertical="center" wrapText="1"/>
    </xf>
    <xf numFmtId="49" fontId="6" fillId="24" borderId="11" xfId="48" applyNumberFormat="1" applyFont="1" applyFill="1" applyBorder="1" applyAlignment="1" applyProtection="1">
      <alignment horizontal="left" vertical="center" wrapText="1"/>
    </xf>
    <xf numFmtId="49" fontId="6" fillId="24" borderId="18" xfId="48" applyNumberFormat="1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horizontal="left" vertical="center" wrapText="1"/>
    </xf>
    <xf numFmtId="0" fontId="29" fillId="24" borderId="12" xfId="54" applyFont="1" applyFill="1" applyBorder="1" applyAlignment="1" applyProtection="1">
      <alignment horizontal="left" vertical="center" wrapText="1"/>
    </xf>
    <xf numFmtId="0" fontId="29" fillId="24" borderId="15" xfId="54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Border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 applyProtection="1">
      <alignment horizontal="left" vertical="center" wrapText="1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165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5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  <protection locked="0"/>
    </xf>
    <xf numFmtId="0" fontId="29" fillId="24" borderId="22" xfId="48" applyFont="1" applyFill="1" applyBorder="1" applyAlignment="1" applyProtection="1">
      <alignment horizontal="center" vertical="center"/>
      <protection locked="0"/>
    </xf>
    <xf numFmtId="0" fontId="6" fillId="24" borderId="0" xfId="48" applyFont="1" applyFill="1" applyBorder="1" applyAlignment="1" applyProtection="1">
      <alignment horizontal="left" vertical="top" wrapText="1"/>
    </xf>
    <xf numFmtId="0" fontId="6" fillId="24" borderId="11" xfId="48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right" vertical="center" wrapText="1" inden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11" xfId="48" applyFont="1" applyFill="1" applyBorder="1" applyAlignment="1" applyProtection="1">
      <alignment horizontal="center" vertical="center" wrapText="1"/>
    </xf>
    <xf numFmtId="0" fontId="29" fillId="24" borderId="17" xfId="48" applyFont="1" applyFill="1" applyBorder="1" applyAlignment="1" applyProtection="1">
      <alignment horizontal="center" vertical="center"/>
    </xf>
    <xf numFmtId="0" fontId="29" fillId="24" borderId="11" xfId="48" applyFont="1" applyFill="1" applyBorder="1" applyAlignment="1" applyProtection="1">
      <alignment horizontal="center" vertical="center"/>
    </xf>
    <xf numFmtId="0" fontId="36" fillId="24" borderId="12" xfId="48" applyFont="1" applyFill="1" applyBorder="1" applyAlignment="1" applyProtection="1">
      <alignment horizontal="center" vertical="top" wrapTex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1" xfId="48" applyNumberFormat="1" applyFont="1" applyFill="1" applyBorder="1" applyAlignment="1" applyProtection="1">
      <alignment horizontal="center" vertical="center" wrapText="1"/>
    </xf>
    <xf numFmtId="14" fontId="29" fillId="24" borderId="22" xfId="48" applyNumberFormat="1" applyFont="1" applyFill="1" applyBorder="1" applyAlignment="1" applyProtection="1">
      <alignment horizontal="center" vertical="center" wrapText="1"/>
    </xf>
    <xf numFmtId="0" fontId="29" fillId="24" borderId="11" xfId="48" applyFont="1" applyFill="1" applyBorder="1" applyAlignment="1" applyProtection="1">
      <alignment horizontal="center" vertical="center" wrapText="1"/>
    </xf>
    <xf numFmtId="0" fontId="36" fillId="24" borderId="11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left" vertical="center" wrapText="1" inden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0" xfId="54" applyFont="1" applyFill="1" applyBorder="1" applyAlignment="1" applyProtection="1">
      <alignment horizontal="left" vertical="top" wrapText="1"/>
    </xf>
    <xf numFmtId="167" fontId="29" fillId="24" borderId="0" xfId="54" applyNumberFormat="1" applyFont="1" applyFill="1" applyBorder="1" applyAlignment="1" applyProtection="1">
      <alignment horizontal="left" vertical="center" wrapText="1"/>
    </xf>
    <xf numFmtId="0" fontId="36" fillId="24" borderId="14" xfId="54" applyFont="1" applyFill="1" applyBorder="1" applyAlignment="1" applyProtection="1">
      <alignment vertical="top"/>
    </xf>
    <xf numFmtId="0" fontId="36" fillId="24" borderId="12" xfId="54" applyFont="1" applyFill="1" applyBorder="1" applyAlignment="1" applyProtection="1">
      <alignment vertical="top"/>
    </xf>
    <xf numFmtId="0" fontId="36" fillId="24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21" xfId="54" applyFont="1" applyFill="1" applyBorder="1" applyAlignment="1" applyProtection="1">
      <alignment vertical="top"/>
    </xf>
    <xf numFmtId="0" fontId="36" fillId="24" borderId="19" xfId="54" applyFont="1" applyFill="1" applyBorder="1" applyAlignment="1" applyProtection="1">
      <alignment vertical="top"/>
    </xf>
    <xf numFmtId="0" fontId="36" fillId="24" borderId="22" xfId="54" applyFont="1" applyFill="1" applyBorder="1" applyAlignment="1" applyProtection="1">
      <alignment vertical="top"/>
    </xf>
    <xf numFmtId="0" fontId="36" fillId="24" borderId="0" xfId="54" applyFont="1" applyFill="1" applyBorder="1" applyAlignment="1" applyProtection="1">
      <alignment vertical="top"/>
    </xf>
    <xf numFmtId="0" fontId="29" fillId="24" borderId="19" xfId="54" applyFont="1" applyFill="1" applyBorder="1" applyAlignment="1" applyProtection="1">
      <alignment horizontal="left" vertical="center"/>
    </xf>
    <xf numFmtId="0" fontId="56" fillId="26" borderId="0" xfId="54" applyFont="1" applyFill="1" applyBorder="1" applyAlignment="1" applyProtection="1">
      <alignment horizontal="center" vertical="top" wrapText="1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2" xfId="54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horizontal="left" vertical="center"/>
    </xf>
    <xf numFmtId="49" fontId="29" fillId="24" borderId="18" xfId="54" applyNumberFormat="1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center"/>
    </xf>
    <xf numFmtId="0" fontId="34" fillId="24" borderId="0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49" fontId="29" fillId="24" borderId="17" xfId="54" applyNumberFormat="1" applyFont="1" applyFill="1" applyBorder="1" applyAlignment="1" applyProtection="1">
      <alignment vertical="center"/>
    </xf>
    <xf numFmtId="49" fontId="29" fillId="24" borderId="18" xfId="54" applyNumberFormat="1" applyFont="1" applyFill="1" applyBorder="1" applyAlignment="1" applyProtection="1">
      <alignment vertical="center"/>
    </xf>
    <xf numFmtId="0" fontId="29" fillId="24" borderId="14" xfId="54" applyFont="1" applyFill="1" applyBorder="1" applyAlignment="1" applyProtection="1">
      <alignment vertical="center" wrapText="1"/>
    </xf>
    <xf numFmtId="0" fontId="29" fillId="24" borderId="15" xfId="54" applyFont="1" applyFill="1" applyBorder="1" applyAlignment="1" applyProtection="1">
      <alignment vertical="center" wrapText="1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vertical="center"/>
    </xf>
    <xf numFmtId="0" fontId="29" fillId="24" borderId="12" xfId="54" applyFont="1" applyFill="1" applyBorder="1" applyAlignment="1" applyProtection="1">
      <alignment vertical="center"/>
    </xf>
    <xf numFmtId="0" fontId="29" fillId="24" borderId="15" xfId="54" applyFont="1" applyFill="1" applyBorder="1" applyAlignment="1" applyProtection="1">
      <alignment vertical="center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17" xfId="54" applyFont="1" applyFill="1" applyBorder="1" applyAlignment="1" applyProtection="1">
      <alignment vertical="center"/>
    </xf>
    <xf numFmtId="0" fontId="29" fillId="24" borderId="11" xfId="54" applyFont="1" applyFill="1" applyBorder="1" applyAlignment="1" applyProtection="1">
      <alignment vertical="center"/>
    </xf>
    <xf numFmtId="0" fontId="29" fillId="24" borderId="18" xfId="54" applyFont="1" applyFill="1" applyBorder="1" applyAlignment="1" applyProtection="1">
      <alignment vertical="center"/>
    </xf>
    <xf numFmtId="49" fontId="29" fillId="24" borderId="10" xfId="0" applyNumberFormat="1" applyFont="1" applyFill="1" applyBorder="1" applyAlignment="1" applyProtection="1">
      <alignment horizontal="left" vertical="center"/>
    </xf>
    <xf numFmtId="49" fontId="29" fillId="24" borderId="0" xfId="0" applyNumberFormat="1" applyFont="1" applyFill="1" applyBorder="1" applyAlignment="1" applyProtection="1">
      <alignment horizontal="left" vertical="center"/>
    </xf>
    <xf numFmtId="49" fontId="29" fillId="24" borderId="13" xfId="0" applyNumberFormat="1" applyFont="1" applyFill="1" applyBorder="1" applyAlignment="1" applyProtection="1">
      <alignment horizontal="left" vertical="center"/>
    </xf>
    <xf numFmtId="49" fontId="29" fillId="24" borderId="17" xfId="0" applyNumberFormat="1" applyFont="1" applyFill="1" applyBorder="1" applyAlignment="1" applyProtection="1">
      <alignment horizontal="left" vertical="center"/>
    </xf>
    <xf numFmtId="49" fontId="29" fillId="24" borderId="11" xfId="0" applyNumberFormat="1" applyFont="1" applyFill="1" applyBorder="1" applyAlignment="1" applyProtection="1">
      <alignment horizontal="left" vertical="center"/>
    </xf>
    <xf numFmtId="49" fontId="29" fillId="24" borderId="18" xfId="0" applyNumberFormat="1" applyFont="1" applyFill="1" applyBorder="1" applyAlignment="1" applyProtection="1">
      <alignment horizontal="left" vertical="center"/>
    </xf>
    <xf numFmtId="0" fontId="29" fillId="24" borderId="17" xfId="54" applyNumberFormat="1" applyFont="1" applyFill="1" applyBorder="1" applyAlignment="1" applyProtection="1">
      <alignment horizontal="left" vertical="center"/>
    </xf>
    <xf numFmtId="0" fontId="29" fillId="24" borderId="18" xfId="54" applyNumberFormat="1" applyFont="1" applyFill="1" applyBorder="1" applyAlignment="1" applyProtection="1">
      <alignment horizontal="left" vertical="center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 applyProtection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30" borderId="0" xfId="0" applyFont="1" applyFill="1" applyBorder="1" applyAlignment="1" applyProtection="1">
      <alignment horizontal="left" vertical="top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13" xfId="0" applyFont="1" applyFill="1" applyBorder="1" applyAlignment="1" applyProtection="1">
      <alignment horizontal="justify" vertical="top" wrapText="1"/>
    </xf>
    <xf numFmtId="0" fontId="29" fillId="24" borderId="17" xfId="0" applyFont="1" applyFill="1" applyBorder="1" applyAlignment="1" applyProtection="1">
      <alignment horizontal="justify" vertical="top" wrapText="1"/>
    </xf>
    <xf numFmtId="0" fontId="29" fillId="24" borderId="11" xfId="0" applyFont="1" applyFill="1" applyBorder="1" applyAlignment="1" applyProtection="1">
      <alignment horizontal="justify" vertical="top" wrapText="1"/>
    </xf>
    <xf numFmtId="0" fontId="29" fillId="24" borderId="18" xfId="0" applyFont="1" applyFill="1" applyBorder="1" applyAlignment="1" applyProtection="1">
      <alignment horizontal="justify" vertical="top" wrapText="1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14" xfId="0" applyFont="1" applyFill="1" applyBorder="1" applyAlignment="1" applyProtection="1">
      <alignment horizontal="justify" vertical="top" wrapText="1"/>
    </xf>
    <xf numFmtId="0" fontId="0" fillId="0" borderId="12" xfId="0" applyBorder="1" applyAlignment="1" applyProtection="1"/>
    <xf numFmtId="0" fontId="0" fillId="0" borderId="15" xfId="0" applyBorder="1" applyAlignment="1" applyProtection="1"/>
    <xf numFmtId="0" fontId="0" fillId="0" borderId="0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</xf>
    <xf numFmtId="0" fontId="29" fillId="24" borderId="17" xfId="0" applyFont="1" applyFill="1" applyBorder="1" applyAlignment="1" applyProtection="1">
      <alignment horizontal="center"/>
    </xf>
    <xf numFmtId="0" fontId="29" fillId="24" borderId="11" xfId="0" applyFont="1" applyFill="1" applyBorder="1" applyAlignment="1" applyProtection="1">
      <alignment horizontal="center"/>
    </xf>
    <xf numFmtId="0" fontId="29" fillId="24" borderId="18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vertical="center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1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center"/>
    </xf>
    <xf numFmtId="0" fontId="29" fillId="24" borderId="13" xfId="0" applyFont="1" applyFill="1" applyBorder="1" applyAlignment="1" applyProtection="1">
      <alignment horizontal="center"/>
    </xf>
    <xf numFmtId="0" fontId="36" fillId="24" borderId="10" xfId="0" applyFont="1" applyFill="1" applyBorder="1" applyAlignment="1" applyProtection="1">
      <alignment horizontal="center" vertical="top"/>
    </xf>
    <xf numFmtId="0" fontId="36" fillId="24" borderId="0" xfId="0" applyFont="1" applyFill="1" applyBorder="1" applyAlignment="1" applyProtection="1">
      <alignment horizontal="center" vertical="top"/>
    </xf>
    <xf numFmtId="0" fontId="36" fillId="24" borderId="17" xfId="0" applyFont="1" applyFill="1" applyBorder="1" applyAlignment="1" applyProtection="1">
      <alignment horizontal="center" vertical="top"/>
    </xf>
    <xf numFmtId="0" fontId="36" fillId="24" borderId="11" xfId="0" applyFont="1" applyFill="1" applyBorder="1" applyAlignment="1" applyProtection="1">
      <alignment horizontal="center" vertical="top"/>
    </xf>
    <xf numFmtId="0" fontId="35" fillId="24" borderId="21" xfId="0" quotePrefix="1" applyFont="1" applyFill="1" applyBorder="1" applyAlignment="1" applyProtection="1">
      <alignment horizontal="center" vertical="center"/>
    </xf>
    <xf numFmtId="0" fontId="35" fillId="24" borderId="19" xfId="0" quotePrefix="1" applyFont="1" applyFill="1" applyBorder="1" applyAlignment="1" applyProtection="1">
      <alignment horizontal="center" vertical="center"/>
    </xf>
    <xf numFmtId="0" fontId="35" fillId="24" borderId="22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wrapText="1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justify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</xf>
    <xf numFmtId="0" fontId="6" fillId="24" borderId="21" xfId="0" applyFont="1" applyFill="1" applyBorder="1" applyAlignment="1" applyProtection="1">
      <alignment horizontal="center" vertical="center" wrapText="1"/>
    </xf>
    <xf numFmtId="0" fontId="6" fillId="24" borderId="19" xfId="0" applyFont="1" applyFill="1" applyBorder="1" applyAlignment="1" applyProtection="1">
      <alignment horizontal="center" vertical="center" wrapText="1"/>
    </xf>
    <xf numFmtId="0" fontId="6" fillId="24" borderId="22" xfId="0" applyFont="1" applyFill="1" applyBorder="1" applyAlignment="1" applyProtection="1">
      <alignment horizontal="center" vertical="center" wrapText="1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3" fontId="29" fillId="24" borderId="21" xfId="0" applyNumberFormat="1" applyFont="1" applyFill="1" applyBorder="1" applyAlignment="1" applyProtection="1">
      <alignment horizontal="right" vertical="center" wrapText="1" indent="2"/>
    </xf>
    <xf numFmtId="3" fontId="29" fillId="24" borderId="19" xfId="0" applyNumberFormat="1" applyFont="1" applyFill="1" applyBorder="1" applyAlignment="1" applyProtection="1">
      <alignment horizontal="right" vertical="center" wrapText="1" indent="2"/>
    </xf>
    <xf numFmtId="3" fontId="29" fillId="24" borderId="22" xfId="0" applyNumberFormat="1" applyFont="1" applyFill="1" applyBorder="1" applyAlignment="1" applyProtection="1">
      <alignment horizontal="right" vertical="center" wrapText="1" indent="2"/>
    </xf>
    <xf numFmtId="4" fontId="34" fillId="24" borderId="21" xfId="0" applyNumberFormat="1" applyFont="1" applyFill="1" applyBorder="1" applyAlignment="1" applyProtection="1">
      <alignment horizontal="right" vertical="center" indent="2"/>
    </xf>
    <xf numFmtId="4" fontId="34" fillId="24" borderId="19" xfId="0" applyNumberFormat="1" applyFont="1" applyFill="1" applyBorder="1" applyAlignment="1" applyProtection="1">
      <alignment horizontal="right" vertical="center" indent="2"/>
    </xf>
    <xf numFmtId="4" fontId="34" fillId="24" borderId="22" xfId="0" applyNumberFormat="1" applyFont="1" applyFill="1" applyBorder="1" applyAlignment="1" applyProtection="1">
      <alignment horizontal="right" vertical="center" indent="2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4" fontId="29" fillId="24" borderId="23" xfId="0" applyNumberFormat="1" applyFont="1" applyFill="1" applyBorder="1" applyAlignment="1" applyProtection="1">
      <alignment horizontal="center" vertical="center" wrapText="1"/>
    </xf>
    <xf numFmtId="4" fontId="29" fillId="24" borderId="16" xfId="0" applyNumberFormat="1" applyFont="1" applyFill="1" applyBorder="1" applyAlignment="1" applyProtection="1">
      <alignment horizontal="center" vertical="center" wrapText="1"/>
    </xf>
    <xf numFmtId="4" fontId="29" fillId="24" borderId="10" xfId="0" applyNumberFormat="1" applyFont="1" applyFill="1" applyBorder="1" applyAlignment="1" applyProtection="1">
      <alignment horizontal="right" vertical="center" wrapText="1"/>
    </xf>
    <xf numFmtId="4" fontId="29" fillId="24" borderId="13" xfId="0" applyNumberFormat="1" applyFont="1" applyFill="1" applyBorder="1" applyAlignment="1" applyProtection="1">
      <alignment horizontal="right" vertical="center" wrapText="1"/>
    </xf>
    <xf numFmtId="4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16" xfId="0" applyFont="1" applyFill="1" applyBorder="1" applyAlignment="1" applyProtection="1">
      <alignment horizontal="left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0" fontId="0" fillId="0" borderId="0" xfId="0" applyBorder="1" applyAlignment="1" applyProtection="1">
      <alignment vertical="center"/>
    </xf>
    <xf numFmtId="4" fontId="29" fillId="24" borderId="14" xfId="0" applyNumberFormat="1" applyFont="1" applyFill="1" applyBorder="1" applyAlignment="1" applyProtection="1">
      <alignment horizontal="right" vertical="center" wrapText="1" indent="2"/>
    </xf>
    <xf numFmtId="4" fontId="29" fillId="24" borderId="12" xfId="0" applyNumberFormat="1" applyFont="1" applyFill="1" applyBorder="1" applyAlignment="1" applyProtection="1">
      <alignment horizontal="right" vertical="center" wrapText="1" indent="2"/>
    </xf>
    <xf numFmtId="4" fontId="29" fillId="24" borderId="15" xfId="0" applyNumberFormat="1" applyFont="1" applyFill="1" applyBorder="1" applyAlignment="1" applyProtection="1">
      <alignment horizontal="right" vertical="center" wrapText="1" indent="2"/>
    </xf>
    <xf numFmtId="4" fontId="29" fillId="24" borderId="17" xfId="0" applyNumberFormat="1" applyFont="1" applyFill="1" applyBorder="1" applyAlignment="1" applyProtection="1">
      <alignment horizontal="right" vertical="center" wrapText="1" indent="2"/>
    </xf>
    <xf numFmtId="4" fontId="29" fillId="24" borderId="11" xfId="0" applyNumberFormat="1" applyFont="1" applyFill="1" applyBorder="1" applyAlignment="1" applyProtection="1">
      <alignment horizontal="right" vertical="center" wrapText="1" indent="2"/>
    </xf>
    <xf numFmtId="4" fontId="29" fillId="24" borderId="18" xfId="0" applyNumberFormat="1" applyFont="1" applyFill="1" applyBorder="1" applyAlignment="1" applyProtection="1">
      <alignment horizontal="right" vertical="center" wrapText="1" indent="2"/>
    </xf>
    <xf numFmtId="4" fontId="29" fillId="24" borderId="16" xfId="0" applyNumberFormat="1" applyFont="1" applyFill="1" applyBorder="1" applyAlignment="1" applyProtection="1">
      <alignment horizontal="right" vertical="center" wrapText="1" indent="2"/>
    </xf>
    <xf numFmtId="0" fontId="29" fillId="0" borderId="16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horizontal="left" vertical="center" wrapText="1"/>
    </xf>
    <xf numFmtId="4" fontId="29" fillId="25" borderId="16" xfId="0" applyNumberFormat="1" applyFont="1" applyFill="1" applyBorder="1" applyAlignment="1" applyProtection="1">
      <alignment horizontal="right" vertical="center" wrapText="1" indent="2"/>
    </xf>
    <xf numFmtId="4" fontId="0" fillId="25" borderId="16" xfId="0" applyNumberFormat="1" applyFill="1" applyBorder="1" applyAlignment="1" applyProtection="1">
      <alignment horizontal="right" vertical="center" wrapText="1" indent="2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0" borderId="11" xfId="0" applyFont="1" applyFill="1" applyBorder="1" applyAlignment="1" applyProtection="1">
      <alignment horizontal="left" vertical="center"/>
    </xf>
    <xf numFmtId="4" fontId="29" fillId="0" borderId="16" xfId="0" applyNumberFormat="1" applyFont="1" applyFill="1" applyBorder="1" applyAlignment="1" applyProtection="1">
      <alignment horizontal="center" vertical="center"/>
    </xf>
    <xf numFmtId="0" fontId="29" fillId="0" borderId="16" xfId="46" applyFont="1" applyFill="1" applyBorder="1" applyAlignment="1" applyProtection="1">
      <alignment horizontal="left" vertical="center"/>
    </xf>
    <xf numFmtId="0" fontId="29" fillId="0" borderId="21" xfId="46" applyFont="1" applyFill="1" applyBorder="1" applyAlignment="1" applyProtection="1">
      <alignment horizontal="left" vertical="center"/>
    </xf>
    <xf numFmtId="0" fontId="36" fillId="24" borderId="0" xfId="46" applyFont="1" applyFill="1" applyBorder="1" applyAlignment="1" applyProtection="1">
      <alignment horizontal="justify" vertical="top" wrapText="1"/>
    </xf>
    <xf numFmtId="0" fontId="36" fillId="24" borderId="0" xfId="0" applyFont="1" applyFill="1" applyBorder="1" applyAlignment="1">
      <alignment horizontal="justify" vertical="top"/>
    </xf>
    <xf numFmtId="0" fontId="53" fillId="24" borderId="0" xfId="46" applyFont="1" applyFill="1" applyBorder="1" applyAlignment="1" applyProtection="1">
      <alignment horizontal="justify" vertical="center" wrapText="1"/>
    </xf>
    <xf numFmtId="0" fontId="34" fillId="30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29" fillId="24" borderId="21" xfId="46" applyFont="1" applyFill="1" applyBorder="1" applyAlignment="1" applyProtection="1">
      <alignment horizontal="justify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36" fillId="24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32" fillId="24" borderId="0" xfId="46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justify" vertical="center" wrapText="1" readingOrder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36" fillId="0" borderId="12" xfId="0" applyFont="1" applyFill="1" applyBorder="1" applyAlignment="1" applyProtection="1">
      <alignment horizontal="center" vertical="top" wrapText="1"/>
    </xf>
    <xf numFmtId="0" fontId="6" fillId="24" borderId="0" xfId="0" applyFont="1" applyFill="1" applyAlignment="1" applyProtection="1">
      <alignment horizontal="left" vertical="top" wrapText="1"/>
      <protection locked="0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58" fillId="28" borderId="0" xfId="0" applyFont="1" applyFill="1" applyBorder="1" applyAlignment="1" applyProtection="1">
      <alignment horizontal="left"/>
    </xf>
    <xf numFmtId="0" fontId="58" fillId="28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24" borderId="0" xfId="0" applyFont="1" applyFill="1" applyBorder="1" applyAlignment="1" applyProtection="1">
      <alignment vertical="center"/>
    </xf>
    <xf numFmtId="0" fontId="6" fillId="25" borderId="21" xfId="0" applyFont="1" applyFill="1" applyBorder="1" applyAlignment="1" applyProtection="1">
      <alignment horizontal="center" vertical="center" wrapText="1"/>
    </xf>
    <xf numFmtId="0" fontId="6" fillId="25" borderId="19" xfId="0" applyFont="1" applyFill="1" applyBorder="1" applyAlignment="1" applyProtection="1">
      <alignment horizontal="center" vertical="center" wrapText="1"/>
    </xf>
    <xf numFmtId="0" fontId="6" fillId="25" borderId="22" xfId="0" applyFont="1" applyFill="1" applyBorder="1" applyAlignment="1" applyProtection="1">
      <alignment horizontal="center" vertical="center" wrapText="1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34" fillId="31" borderId="0" xfId="46" applyFont="1" applyFill="1" applyBorder="1" applyAlignment="1" applyProtection="1">
      <alignment horizontal="justify" vertical="center" wrapText="1"/>
    </xf>
    <xf numFmtId="0" fontId="29" fillId="31" borderId="0" xfId="46" applyFont="1" applyFill="1" applyBorder="1" applyAlignment="1" applyProtection="1">
      <alignment horizontal="justify" vertical="center" wrapText="1"/>
    </xf>
    <xf numFmtId="14" fontId="29" fillId="0" borderId="21" xfId="46" applyNumberFormat="1" applyFont="1" applyFill="1" applyBorder="1" applyAlignment="1" applyProtection="1">
      <alignment horizontal="center" vertical="center"/>
    </xf>
    <xf numFmtId="14" fontId="29" fillId="0" borderId="19" xfId="46" applyNumberFormat="1" applyFont="1" applyFill="1" applyBorder="1" applyAlignment="1" applyProtection="1">
      <alignment horizontal="center" vertical="center"/>
    </xf>
    <xf numFmtId="14" fontId="29" fillId="0" borderId="22" xfId="46" applyNumberFormat="1" applyFont="1" applyFill="1" applyBorder="1" applyAlignment="1" applyProtection="1">
      <alignment horizontal="center" vertical="center"/>
    </xf>
    <xf numFmtId="0" fontId="36" fillId="0" borderId="12" xfId="46" applyFont="1" applyFill="1" applyBorder="1" applyAlignment="1" applyProtection="1">
      <alignment horizontal="center" vertical="top" wrapText="1"/>
    </xf>
    <xf numFmtId="0" fontId="29" fillId="0" borderId="21" xfId="46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top" wrapText="1"/>
    </xf>
    <xf numFmtId="0" fontId="32" fillId="0" borderId="0" xfId="46" applyFont="1" applyFill="1" applyBorder="1" applyAlignment="1" applyProtection="1">
      <alignment horizontal="left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horizontal="justify" vertical="center"/>
    </xf>
    <xf numFmtId="0" fontId="6" fillId="0" borderId="11" xfId="46" applyFont="1" applyFill="1" applyBorder="1" applyAlignment="1" applyProtection="1">
      <alignment horizontal="left" vertical="center"/>
      <protection locked="0"/>
    </xf>
    <xf numFmtId="0" fontId="6" fillId="0" borderId="0" xfId="46" applyFont="1" applyFill="1" applyBorder="1" applyAlignment="1" applyProtection="1">
      <alignment vertical="center" wrapText="1"/>
    </xf>
    <xf numFmtId="0" fontId="6" fillId="0" borderId="11" xfId="46" applyFont="1" applyFill="1" applyBorder="1" applyAlignment="1" applyProtection="1">
      <alignment vertical="center" wrapText="1"/>
      <protection locked="0"/>
    </xf>
    <xf numFmtId="0" fontId="6" fillId="0" borderId="11" xfId="46" applyFont="1" applyFill="1" applyBorder="1" applyAlignment="1" applyProtection="1">
      <alignment horizontal="justify" vertical="center" wrapText="1"/>
      <protection locked="0"/>
    </xf>
    <xf numFmtId="0" fontId="6" fillId="0" borderId="0" xfId="46" applyFont="1" applyFill="1" applyBorder="1" applyAlignment="1" applyProtection="1">
      <alignment vertical="center"/>
    </xf>
    <xf numFmtId="0" fontId="6" fillId="24" borderId="0" xfId="46" applyFont="1" applyFill="1" applyBorder="1" applyAlignment="1" applyProtection="1">
      <alignment horizontal="justify" vertical="top" wrapText="1"/>
    </xf>
    <xf numFmtId="0" fontId="6" fillId="0" borderId="11" xfId="46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justify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justify" vertical="top" wrapText="1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4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justify" vertical="justify" wrapText="1"/>
    </xf>
    <xf numFmtId="0" fontId="29" fillId="0" borderId="19" xfId="46" applyFont="1" applyFill="1" applyBorder="1" applyAlignment="1" applyProtection="1">
      <alignment horizontal="center" vertical="center"/>
      <protection locked="0"/>
    </xf>
    <xf numFmtId="0" fontId="29" fillId="0" borderId="22" xfId="46" applyFont="1" applyFill="1" applyBorder="1" applyAlignment="1" applyProtection="1">
      <alignment horizontal="center" vertical="center"/>
      <protection locked="0"/>
    </xf>
    <xf numFmtId="0" fontId="36" fillId="24" borderId="12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6" fillId="0" borderId="11" xfId="46" applyFont="1" applyBorder="1" applyAlignment="1" applyProtection="1">
      <alignment horizontal="justify" vertical="center" wrapText="1"/>
      <protection locked="0"/>
    </xf>
    <xf numFmtId="0" fontId="32" fillId="24" borderId="0" xfId="46" applyFont="1" applyFill="1" applyAlignment="1">
      <alignment horizontal="justify" wrapText="1"/>
    </xf>
    <xf numFmtId="0" fontId="32" fillId="0" borderId="0" xfId="46" applyFont="1" applyAlignment="1">
      <alignment vertical="center"/>
    </xf>
    <xf numFmtId="0" fontId="69" fillId="24" borderId="0" xfId="46" applyFont="1" applyFill="1" applyAlignment="1">
      <alignment horizontal="justify" vertical="center" wrapText="1"/>
    </xf>
    <xf numFmtId="0" fontId="68" fillId="24" borderId="0" xfId="0" applyFont="1" applyFill="1" applyAlignment="1">
      <alignment horizontal="justify" vertical="center" wrapText="1"/>
    </xf>
    <xf numFmtId="0" fontId="6" fillId="0" borderId="0" xfId="46" applyFont="1" applyAlignment="1">
      <alignment horizontal="justify" vertical="center"/>
    </xf>
    <xf numFmtId="0" fontId="6" fillId="0" borderId="11" xfId="46" applyFont="1" applyBorder="1" applyAlignment="1" applyProtection="1">
      <alignment horizontal="center" vertical="center"/>
      <protection locked="0"/>
    </xf>
    <xf numFmtId="0" fontId="6" fillId="0" borderId="11" xfId="46" applyFont="1" applyBorder="1" applyAlignment="1" applyProtection="1">
      <alignment horizontal="left" vertical="center"/>
      <protection locked="0"/>
    </xf>
    <xf numFmtId="0" fontId="6" fillId="0" borderId="0" xfId="46" applyFont="1" applyAlignment="1">
      <alignment vertical="center" wrapText="1"/>
    </xf>
    <xf numFmtId="0" fontId="6" fillId="0" borderId="11" xfId="46" applyFont="1" applyBorder="1" applyAlignment="1" applyProtection="1">
      <alignment vertical="center" wrapText="1"/>
      <protection locked="0"/>
    </xf>
    <xf numFmtId="0" fontId="6" fillId="0" borderId="0" xfId="46" applyFont="1" applyAlignment="1">
      <alignment horizontal="justify" vertical="center" wrapText="1"/>
    </xf>
    <xf numFmtId="0" fontId="6" fillId="0" borderId="0" xfId="46" applyFont="1" applyAlignment="1">
      <alignment horizontal="justify" vertical="top" wrapText="1"/>
    </xf>
    <xf numFmtId="0" fontId="6" fillId="0" borderId="0" xfId="46" applyFont="1" applyAlignment="1">
      <alignment horizontal="left" vertical="top" wrapText="1"/>
    </xf>
    <xf numFmtId="0" fontId="36" fillId="0" borderId="0" xfId="46" applyFont="1" applyAlignment="1">
      <alignment horizontal="justify" vertical="top" wrapText="1"/>
    </xf>
    <xf numFmtId="0" fontId="6" fillId="0" borderId="0" xfId="46" applyFont="1" applyAlignment="1">
      <alignment vertical="center"/>
    </xf>
    <xf numFmtId="0" fontId="6" fillId="0" borderId="11" xfId="46" applyFont="1" applyBorder="1" applyAlignment="1" applyProtection="1">
      <alignment horizontal="left" vertical="center" wrapText="1"/>
      <protection locked="0"/>
    </xf>
    <xf numFmtId="0" fontId="6" fillId="25" borderId="16" xfId="46" applyFont="1" applyFill="1" applyBorder="1" applyAlignment="1">
      <alignment horizontal="justify" vertical="top" wrapText="1"/>
    </xf>
    <xf numFmtId="0" fontId="32" fillId="0" borderId="0" xfId="46" applyFont="1" applyAlignment="1">
      <alignment horizontal="left"/>
    </xf>
    <xf numFmtId="0" fontId="28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left" vertical="center" wrapText="1"/>
    </xf>
    <xf numFmtId="0" fontId="36" fillId="24" borderId="12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36" fillId="24" borderId="0" xfId="46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32" fillId="24" borderId="0" xfId="46" applyFont="1" applyFill="1" applyBorder="1" applyAlignment="1" applyProtection="1">
      <alignment horizontal="justify" wrapText="1"/>
    </xf>
    <xf numFmtId="0" fontId="5" fillId="0" borderId="0" xfId="0" applyFont="1" applyAlignment="1">
      <alignment horizontal="justify" vertical="center" wrapText="1"/>
    </xf>
    <xf numFmtId="0" fontId="6" fillId="25" borderId="16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/>
    <xf numFmtId="0" fontId="28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12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Border="1" applyAlignment="1" applyProtection="1">
      <alignment horizontal="left" vertical="top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168" fontId="54" fillId="24" borderId="16" xfId="46" applyNumberFormat="1" applyFont="1" applyFill="1" applyBorder="1" applyAlignment="1" applyProtection="1">
      <alignment horizontal="center" wrapTex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2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 applyProtection="1">
      <alignment horizontal="center" vertical="center" wrapText="1"/>
    </xf>
    <xf numFmtId="49" fontId="6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</xf>
    <xf numFmtId="49" fontId="66" fillId="24" borderId="19" xfId="46" applyNumberFormat="1" applyFont="1" applyFill="1" applyBorder="1" applyAlignment="1" applyProtection="1">
      <alignment horizontal="center" vertical="center" wrapText="1"/>
    </xf>
    <xf numFmtId="49" fontId="66" fillId="24" borderId="22" xfId="46" applyNumberFormat="1" applyFont="1" applyFill="1" applyBorder="1" applyAlignment="1" applyProtection="1">
      <alignment horizontal="center" vertical="center" wrapText="1"/>
    </xf>
    <xf numFmtId="49" fontId="49" fillId="24" borderId="16" xfId="46" applyNumberFormat="1" applyFont="1" applyFill="1" applyBorder="1" applyAlignment="1" applyProtection="1">
      <alignment horizontal="left" vertical="center" wrapText="1"/>
    </xf>
    <xf numFmtId="168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66" fillId="24" borderId="16" xfId="46" applyNumberFormat="1" applyFont="1" applyFill="1" applyBorder="1" applyAlignment="1" applyProtection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169" fontId="29" fillId="24" borderId="14" xfId="0" applyNumberFormat="1" applyFont="1" applyFill="1" applyBorder="1" applyAlignment="1" applyProtection="1">
      <alignment horizontal="center" vertical="center"/>
    </xf>
    <xf numFmtId="169" fontId="29" fillId="24" borderId="12" xfId="0" applyNumberFormat="1" applyFont="1" applyFill="1" applyBorder="1" applyAlignment="1" applyProtection="1">
      <alignment horizontal="center" vertical="center"/>
    </xf>
    <xf numFmtId="169" fontId="29" fillId="24" borderId="15" xfId="0" applyNumberFormat="1" applyFont="1" applyFill="1" applyBorder="1" applyAlignment="1" applyProtection="1">
      <alignment horizontal="center" vertical="center"/>
    </xf>
    <xf numFmtId="169" fontId="29" fillId="24" borderId="17" xfId="0" applyNumberFormat="1" applyFont="1" applyFill="1" applyBorder="1" applyAlignment="1" applyProtection="1">
      <alignment horizontal="center" vertical="center"/>
    </xf>
    <xf numFmtId="169" fontId="29" fillId="24" borderId="11" xfId="0" applyNumberFormat="1" applyFont="1" applyFill="1" applyBorder="1" applyAlignment="1" applyProtection="1">
      <alignment horizontal="center" vertical="center"/>
    </xf>
    <xf numFmtId="169" fontId="29" fillId="24" borderId="18" xfId="0" applyNumberFormat="1" applyFont="1" applyFill="1" applyBorder="1" applyAlignment="1" applyProtection="1">
      <alignment horizontal="center" vertical="center"/>
    </xf>
    <xf numFmtId="0" fontId="48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8" fillId="24" borderId="16" xfId="46" applyFont="1" applyFill="1" applyBorder="1" applyAlignment="1" applyProtection="1">
      <alignment horizontal="center" vertical="center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5" fontId="29" fillId="24" borderId="10" xfId="0" applyNumberFormat="1" applyFont="1" applyFill="1" applyBorder="1" applyAlignment="1" applyProtection="1">
      <alignment horizontal="right" vertical="top"/>
    </xf>
    <xf numFmtId="165" fontId="29" fillId="24" borderId="0" xfId="0" applyNumberFormat="1" applyFont="1" applyFill="1" applyBorder="1" applyAlignment="1" applyProtection="1">
      <alignment horizontal="right" vertical="top"/>
    </xf>
    <xf numFmtId="49" fontId="74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74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49" fontId="48" fillId="24" borderId="21" xfId="46" applyNumberFormat="1" applyFont="1" applyFill="1" applyBorder="1" applyAlignment="1" applyProtection="1">
      <alignment horizontal="left" vertical="center" wrapText="1"/>
    </xf>
    <xf numFmtId="49" fontId="48" fillId="24" borderId="19" xfId="46" applyNumberFormat="1" applyFont="1" applyFill="1" applyBorder="1" applyAlignment="1" applyProtection="1">
      <alignment horizontal="left" vertical="center" wrapText="1"/>
    </xf>
    <xf numFmtId="49" fontId="48" fillId="24" borderId="22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0" fontId="29" fillId="24" borderId="17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/>
    <xf numFmtId="4" fontId="66" fillId="24" borderId="19" xfId="46" applyNumberFormat="1" applyFont="1" applyFill="1" applyBorder="1" applyAlignment="1" applyProtection="1">
      <alignment horizontal="left" vertical="center" wrapText="1"/>
    </xf>
    <xf numFmtId="4" fontId="66" fillId="24" borderId="22" xfId="46" applyNumberFormat="1" applyFont="1" applyFill="1" applyBorder="1" applyAlignment="1" applyProtection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4" xfId="46" applyFont="1" applyFill="1" applyBorder="1" applyAlignment="1" applyProtection="1">
      <alignment vertical="center"/>
      <protection locked="0"/>
    </xf>
    <xf numFmtId="0" fontId="29" fillId="0" borderId="12" xfId="46" applyFont="1" applyFill="1" applyBorder="1" applyAlignment="1" applyProtection="1">
      <alignment vertical="center"/>
      <protection locked="0"/>
    </xf>
    <xf numFmtId="0" fontId="29" fillId="0" borderId="15" xfId="46" applyFont="1" applyFill="1" applyBorder="1" applyAlignment="1" applyProtection="1">
      <alignment vertical="center"/>
      <protection locked="0"/>
    </xf>
    <xf numFmtId="0" fontId="29" fillId="0" borderId="10" xfId="46" applyFont="1" applyFill="1" applyBorder="1" applyAlignment="1" applyProtection="1">
      <alignment vertical="center"/>
      <protection locked="0"/>
    </xf>
    <xf numFmtId="0" fontId="29" fillId="0" borderId="0" xfId="46" applyFont="1" applyFill="1" applyBorder="1" applyAlignment="1" applyProtection="1">
      <alignment vertical="center"/>
      <protection locked="0"/>
    </xf>
    <xf numFmtId="0" fontId="29" fillId="0" borderId="13" xfId="46" applyFont="1" applyFill="1" applyBorder="1" applyAlignment="1" applyProtection="1">
      <alignment vertical="center"/>
      <protection locked="0"/>
    </xf>
    <xf numFmtId="0" fontId="29" fillId="0" borderId="17" xfId="46" applyFont="1" applyFill="1" applyBorder="1" applyAlignment="1" applyProtection="1">
      <alignment vertical="center"/>
      <protection locked="0"/>
    </xf>
    <xf numFmtId="0" fontId="29" fillId="0" borderId="11" xfId="46" applyFont="1" applyFill="1" applyBorder="1" applyAlignment="1" applyProtection="1">
      <alignment vertical="center"/>
      <protection locked="0"/>
    </xf>
    <xf numFmtId="0" fontId="29" fillId="0" borderId="18" xfId="46" applyFont="1" applyFill="1" applyBorder="1" applyAlignment="1" applyProtection="1">
      <alignment vertical="center"/>
      <protection locked="0"/>
    </xf>
    <xf numFmtId="0" fontId="29" fillId="0" borderId="0" xfId="58" applyFont="1" applyFill="1" applyBorder="1" applyAlignment="1" applyProtection="1">
      <alignment horizontal="center" vertical="center"/>
    </xf>
    <xf numFmtId="0" fontId="29" fillId="0" borderId="11" xfId="58" applyFont="1" applyFill="1" applyBorder="1" applyAlignment="1" applyProtection="1">
      <alignment horizontal="left"/>
    </xf>
    <xf numFmtId="0" fontId="29" fillId="0" borderId="0" xfId="54" applyFont="1" applyFill="1" applyBorder="1" applyAlignment="1" applyProtection="1">
      <alignment horizontal="left" vertical="center"/>
    </xf>
    <xf numFmtId="0" fontId="29" fillId="0" borderId="21" xfId="58" applyFont="1" applyFill="1" applyBorder="1" applyAlignment="1" applyProtection="1">
      <alignment horizontal="left"/>
      <protection locked="0"/>
    </xf>
    <xf numFmtId="0" fontId="29" fillId="0" borderId="19" xfId="58" applyFont="1" applyFill="1" applyBorder="1" applyAlignment="1" applyProtection="1">
      <alignment horizontal="left"/>
      <protection locked="0"/>
    </xf>
    <xf numFmtId="0" fontId="29" fillId="0" borderId="22" xfId="58" applyFont="1" applyFill="1" applyBorder="1" applyAlignment="1" applyProtection="1">
      <alignment horizontal="left"/>
      <protection locked="0"/>
    </xf>
    <xf numFmtId="0" fontId="29" fillId="0" borderId="0" xfId="58" applyFont="1" applyFill="1" applyBorder="1" applyAlignment="1" applyProtection="1">
      <alignment horizontal="left" vertical="center"/>
    </xf>
    <xf numFmtId="0" fontId="35" fillId="0" borderId="21" xfId="0" quotePrefix="1" applyFont="1" applyFill="1" applyBorder="1" applyAlignment="1" applyProtection="1">
      <alignment horizontal="center" vertical="center"/>
      <protection locked="0"/>
    </xf>
    <xf numFmtId="0" fontId="35" fillId="0" borderId="19" xfId="0" quotePrefix="1" applyFont="1" applyFill="1" applyBorder="1" applyAlignment="1" applyProtection="1">
      <alignment horizontal="center" vertical="center"/>
      <protection locked="0"/>
    </xf>
    <xf numFmtId="0" fontId="35" fillId="0" borderId="22" xfId="0" quotePrefix="1" applyFont="1" applyFill="1" applyBorder="1" applyAlignment="1" applyProtection="1">
      <alignment horizontal="center" vertical="center"/>
      <protection locked="0"/>
    </xf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justify" wrapText="1"/>
    </xf>
    <xf numFmtId="4" fontId="29" fillId="0" borderId="21" xfId="58" applyNumberFormat="1" applyFont="1" applyFill="1" applyBorder="1" applyAlignment="1" applyProtection="1">
      <alignment horizontal="right" vertical="center" wrapText="1" indent="2"/>
    </xf>
    <xf numFmtId="4" fontId="29" fillId="0" borderId="19" xfId="58" applyNumberFormat="1" applyFont="1" applyFill="1" applyBorder="1" applyAlignment="1" applyProtection="1">
      <alignment horizontal="right" vertical="center" wrapText="1" indent="2"/>
    </xf>
    <xf numFmtId="4" fontId="29" fillId="0" borderId="22" xfId="58" applyNumberFormat="1" applyFont="1" applyFill="1" applyBorder="1" applyAlignment="1" applyProtection="1">
      <alignment horizontal="right" vertical="center" wrapText="1" indent="2"/>
    </xf>
    <xf numFmtId="2" fontId="29" fillId="0" borderId="21" xfId="58" applyNumberFormat="1" applyFont="1" applyFill="1" applyBorder="1" applyAlignment="1" applyProtection="1">
      <alignment horizontal="center" wrapText="1"/>
      <protection locked="0"/>
    </xf>
    <xf numFmtId="2" fontId="29" fillId="0" borderId="19" xfId="58" applyNumberFormat="1" applyFont="1" applyFill="1" applyBorder="1" applyAlignment="1" applyProtection="1">
      <alignment horizontal="center" wrapText="1"/>
      <protection locked="0"/>
    </xf>
    <xf numFmtId="2" fontId="29" fillId="0" borderId="22" xfId="58" applyNumberFormat="1" applyFont="1" applyFill="1" applyBorder="1" applyAlignment="1" applyProtection="1">
      <alignment horizontal="center" wrapText="1"/>
      <protection locked="0"/>
    </xf>
    <xf numFmtId="0" fontId="29" fillId="0" borderId="0" xfId="58" applyFont="1" applyFill="1" applyBorder="1" applyAlignment="1" applyProtection="1">
      <alignment horizontal="justify" vertical="center" wrapText="1"/>
    </xf>
    <xf numFmtId="14" fontId="29" fillId="0" borderId="21" xfId="58" applyNumberFormat="1" applyFont="1" applyFill="1" applyBorder="1" applyAlignment="1" applyProtection="1">
      <alignment horizontal="center" wrapText="1"/>
      <protection locked="0"/>
    </xf>
    <xf numFmtId="14" fontId="29" fillId="0" borderId="19" xfId="58" applyNumberFormat="1" applyFont="1" applyFill="1" applyBorder="1" applyAlignment="1" applyProtection="1">
      <alignment horizontal="center" wrapText="1"/>
      <protection locked="0"/>
    </xf>
    <xf numFmtId="14" fontId="29" fillId="0" borderId="22" xfId="58" applyNumberFormat="1" applyFont="1" applyFill="1" applyBorder="1" applyAlignment="1" applyProtection="1">
      <alignment horizontal="center" wrapText="1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</xf>
    <xf numFmtId="4" fontId="29" fillId="25" borderId="19" xfId="58" applyNumberFormat="1" applyFont="1" applyFill="1" applyBorder="1" applyAlignment="1" applyProtection="1">
      <alignment horizontal="right" vertical="center" wrapText="1" indent="2"/>
    </xf>
    <xf numFmtId="4" fontId="29" fillId="25" borderId="22" xfId="58" applyNumberFormat="1" applyFont="1" applyFill="1" applyBorder="1" applyAlignment="1" applyProtection="1">
      <alignment horizontal="right" vertical="center" wrapText="1" indent="2"/>
    </xf>
    <xf numFmtId="0" fontId="31" fillId="0" borderId="0" xfId="58" applyFont="1" applyFill="1" applyBorder="1" applyAlignment="1" applyProtection="1">
      <alignment horizontal="center" wrapText="1"/>
    </xf>
    <xf numFmtId="0" fontId="31" fillId="0" borderId="0" xfId="58" applyFont="1" applyFill="1" applyBorder="1" applyAlignment="1" applyProtection="1">
      <alignment horizontal="right"/>
    </xf>
    <xf numFmtId="0" fontId="29" fillId="0" borderId="21" xfId="58" applyFont="1" applyFill="1" applyBorder="1" applyAlignment="1" applyProtection="1">
      <alignment horizontal="center" vertical="center"/>
    </xf>
    <xf numFmtId="0" fontId="29" fillId="0" borderId="19" xfId="58" applyFont="1" applyFill="1" applyBorder="1" applyAlignment="1" applyProtection="1">
      <alignment horizontal="center" vertical="center"/>
    </xf>
    <xf numFmtId="0" fontId="29" fillId="0" borderId="22" xfId="58" applyFont="1" applyFill="1" applyBorder="1" applyAlignment="1" applyProtection="1">
      <alignment horizontal="center" vertical="center"/>
    </xf>
    <xf numFmtId="0" fontId="28" fillId="0" borderId="0" xfId="58" applyFont="1" applyFill="1" applyBorder="1" applyAlignment="1" applyProtection="1">
      <alignment horizontal="justify" wrapText="1"/>
    </xf>
    <xf numFmtId="0" fontId="31" fillId="0" borderId="23" xfId="58" applyFont="1" applyFill="1" applyBorder="1" applyAlignment="1" applyProtection="1">
      <alignment horizontal="center" vertical="center"/>
      <protection locked="0"/>
    </xf>
    <xf numFmtId="0" fontId="30" fillId="0" borderId="20" xfId="58" applyFont="1" applyFill="1" applyBorder="1" applyAlignment="1" applyProtection="1">
      <alignment horizontal="left" vertical="center"/>
    </xf>
    <xf numFmtId="0" fontId="31" fillId="0" borderId="20" xfId="58" applyFont="1" applyFill="1" applyBorder="1" applyAlignment="1" applyProtection="1">
      <alignment horizontal="left" vertical="center"/>
    </xf>
    <xf numFmtId="0" fontId="28" fillId="0" borderId="0" xfId="58" applyFont="1" applyFill="1" applyBorder="1" applyAlignment="1" applyProtection="1">
      <alignment vertical="center"/>
    </xf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29" fillId="0" borderId="14" xfId="46" applyFont="1" applyFill="1" applyBorder="1" applyAlignment="1" applyProtection="1">
      <alignment horizontal="center"/>
    </xf>
    <xf numFmtId="0" fontId="29" fillId="0" borderId="12" xfId="46" applyFont="1" applyFill="1" applyBorder="1" applyAlignment="1" applyProtection="1">
      <alignment horizontal="center"/>
    </xf>
    <xf numFmtId="0" fontId="29" fillId="0" borderId="15" xfId="46" applyFont="1" applyFill="1" applyBorder="1" applyAlignment="1" applyProtection="1">
      <alignment horizontal="center"/>
    </xf>
    <xf numFmtId="0" fontId="29" fillId="0" borderId="10" xfId="46" applyFont="1" applyFill="1" applyBorder="1" applyAlignment="1" applyProtection="1">
      <alignment horizontal="center"/>
    </xf>
    <xf numFmtId="0" fontId="29" fillId="0" borderId="0" xfId="46" applyFont="1" applyFill="1" applyBorder="1" applyAlignment="1" applyProtection="1">
      <alignment horizontal="center"/>
    </xf>
    <xf numFmtId="0" fontId="29" fillId="0" borderId="13" xfId="46" applyFont="1" applyFill="1" applyBorder="1" applyAlignment="1" applyProtection="1">
      <alignment horizontal="center"/>
    </xf>
    <xf numFmtId="0" fontId="29" fillId="0" borderId="17" xfId="46" applyFont="1" applyFill="1" applyBorder="1" applyAlignment="1" applyProtection="1">
      <alignment horizontal="center"/>
    </xf>
    <xf numFmtId="0" fontId="29" fillId="0" borderId="11" xfId="46" applyFont="1" applyFill="1" applyBorder="1" applyAlignment="1" applyProtection="1">
      <alignment horizontal="center"/>
    </xf>
    <xf numFmtId="0" fontId="29" fillId="0" borderId="18" xfId="46" applyFont="1" applyFill="1" applyBorder="1" applyAlignment="1" applyProtection="1">
      <alignment horizontal="center"/>
    </xf>
    <xf numFmtId="0" fontId="36" fillId="0" borderId="12" xfId="46" applyFont="1" applyFill="1" applyBorder="1" applyAlignment="1" applyProtection="1">
      <alignment horizontal="center" vertical="top"/>
    </xf>
    <xf numFmtId="0" fontId="29" fillId="0" borderId="0" xfId="58" applyFont="1" applyFill="1" applyBorder="1" applyAlignment="1" applyProtection="1">
      <alignment horizontal="left" vertical="center" wrapText="1"/>
    </xf>
    <xf numFmtId="0" fontId="29" fillId="0" borderId="0" xfId="58" applyFont="1" applyFill="1" applyBorder="1" applyAlignment="1" applyProtection="1">
      <alignment horizontal="left"/>
    </xf>
    <xf numFmtId="2" fontId="29" fillId="0" borderId="21" xfId="58" applyNumberFormat="1" applyFont="1" applyFill="1" applyBorder="1" applyAlignment="1" applyProtection="1">
      <alignment horizontal="right"/>
      <protection locked="0"/>
    </xf>
    <xf numFmtId="2" fontId="29" fillId="0" borderId="19" xfId="58" applyNumberFormat="1" applyFont="1" applyFill="1" applyBorder="1" applyAlignment="1" applyProtection="1">
      <alignment horizontal="right"/>
      <protection locked="0"/>
    </xf>
    <xf numFmtId="2" fontId="29" fillId="0" borderId="22" xfId="58" applyNumberFormat="1" applyFont="1" applyFill="1" applyBorder="1" applyAlignment="1" applyProtection="1">
      <alignment horizontal="right"/>
      <protection locked="0"/>
    </xf>
    <xf numFmtId="2" fontId="29" fillId="0" borderId="21" xfId="0" applyNumberFormat="1" applyFont="1" applyFill="1" applyBorder="1" applyAlignment="1" applyProtection="1">
      <alignment horizontal="right" vertical="center"/>
      <protection locked="0"/>
    </xf>
    <xf numFmtId="2" fontId="29" fillId="0" borderId="19" xfId="0" applyNumberFormat="1" applyFont="1" applyFill="1" applyBorder="1" applyAlignment="1" applyProtection="1">
      <alignment horizontal="right" vertical="center"/>
      <protection locked="0"/>
    </xf>
    <xf numFmtId="2" fontId="29" fillId="0" borderId="22" xfId="0" applyNumberFormat="1" applyFont="1" applyFill="1" applyBorder="1" applyAlignment="1" applyProtection="1">
      <alignment horizontal="right" vertical="center"/>
      <protection locked="0"/>
    </xf>
    <xf numFmtId="0" fontId="36" fillId="0" borderId="0" xfId="58" applyFont="1" applyFill="1" applyBorder="1" applyAlignment="1" applyProtection="1">
      <alignment horizontal="justify" vertical="top" wrapText="1"/>
    </xf>
    <xf numFmtId="0" fontId="57" fillId="24" borderId="0" xfId="58" applyFont="1" applyFill="1" applyBorder="1" applyAlignment="1" applyProtection="1">
      <alignment horizontal="center"/>
    </xf>
    <xf numFmtId="0" fontId="29" fillId="0" borderId="14" xfId="58" applyFont="1" applyFill="1" applyBorder="1" applyAlignment="1" applyProtection="1">
      <alignment horizontal="left" vertical="center" wrapText="1"/>
      <protection locked="0"/>
    </xf>
    <xf numFmtId="0" fontId="29" fillId="0" borderId="12" xfId="58" applyFont="1" applyFill="1" applyBorder="1" applyAlignment="1" applyProtection="1">
      <alignment vertical="center" wrapText="1"/>
      <protection locked="0"/>
    </xf>
    <xf numFmtId="0" fontId="29" fillId="0" borderId="15" xfId="58" applyFont="1" applyFill="1" applyBorder="1" applyAlignment="1" applyProtection="1">
      <alignment vertical="center" wrapText="1"/>
      <protection locked="0"/>
    </xf>
    <xf numFmtId="0" fontId="29" fillId="0" borderId="17" xfId="58" applyFont="1" applyFill="1" applyBorder="1" applyAlignment="1" applyProtection="1">
      <alignment vertical="center" wrapText="1"/>
      <protection locked="0"/>
    </xf>
    <xf numFmtId="0" fontId="29" fillId="0" borderId="11" xfId="58" applyFont="1" applyFill="1" applyBorder="1" applyAlignment="1" applyProtection="1">
      <alignment vertical="center" wrapText="1"/>
      <protection locked="0"/>
    </xf>
    <xf numFmtId="0" fontId="29" fillId="0" borderId="18" xfId="58" applyFont="1" applyFill="1" applyBorder="1" applyAlignment="1" applyProtection="1">
      <alignment vertical="center" wrapText="1"/>
      <protection locked="0"/>
    </xf>
    <xf numFmtId="0" fontId="29" fillId="0" borderId="14" xfId="58" applyFont="1" applyFill="1" applyBorder="1" applyAlignment="1" applyProtection="1">
      <alignment horizontal="center" vertical="center"/>
      <protection locked="0"/>
    </xf>
    <xf numFmtId="0" fontId="29" fillId="0" borderId="12" xfId="58" applyFont="1" applyFill="1" applyBorder="1" applyAlignment="1" applyProtection="1">
      <alignment horizontal="center" vertical="center"/>
      <protection locked="0"/>
    </xf>
    <xf numFmtId="0" fontId="29" fillId="0" borderId="15" xfId="58" applyFont="1" applyFill="1" applyBorder="1" applyAlignment="1" applyProtection="1">
      <alignment horizontal="center" vertical="center"/>
      <protection locked="0"/>
    </xf>
    <xf numFmtId="0" fontId="29" fillId="0" borderId="10" xfId="58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center" vertical="center"/>
      <protection locked="0"/>
    </xf>
    <xf numFmtId="0" fontId="29" fillId="0" borderId="13" xfId="58" applyFont="1" applyFill="1" applyBorder="1" applyAlignment="1" applyProtection="1">
      <alignment horizontal="center" vertical="center"/>
      <protection locked="0"/>
    </xf>
    <xf numFmtId="0" fontId="29" fillId="0" borderId="17" xfId="58" applyFont="1" applyFill="1" applyBorder="1" applyAlignment="1" applyProtection="1">
      <alignment horizontal="center" vertical="center"/>
      <protection locked="0"/>
    </xf>
    <xf numFmtId="0" fontId="29" fillId="0" borderId="11" xfId="58" applyFont="1" applyFill="1" applyBorder="1" applyAlignment="1" applyProtection="1">
      <alignment horizontal="center" vertical="center"/>
      <protection locked="0"/>
    </xf>
    <xf numFmtId="0" fontId="29" fillId="0" borderId="18" xfId="58" applyFont="1" applyFill="1" applyBorder="1" applyAlignment="1" applyProtection="1">
      <alignment horizontal="center" vertical="center"/>
      <protection locked="0"/>
    </xf>
    <xf numFmtId="0" fontId="30" fillId="0" borderId="12" xfId="58" applyFont="1" applyFill="1" applyBorder="1" applyAlignment="1" applyProtection="1">
      <alignment horizontal="center" vertical="top" wrapText="1"/>
    </xf>
    <xf numFmtId="0" fontId="29" fillId="0" borderId="0" xfId="46" applyFont="1" applyFill="1" applyBorder="1" applyAlignment="1" applyProtection="1"/>
    <xf numFmtId="0" fontId="29" fillId="0" borderId="21" xfId="58" applyFont="1" applyFill="1" applyBorder="1" applyAlignment="1" applyProtection="1">
      <alignment horizontal="left" vertical="center" wrapText="1"/>
      <protection locked="0"/>
    </xf>
    <xf numFmtId="0" fontId="29" fillId="0" borderId="19" xfId="58" applyFont="1" applyFill="1" applyBorder="1" applyAlignment="1" applyProtection="1">
      <alignment horizontal="left" vertical="center" wrapText="1"/>
      <protection locked="0"/>
    </xf>
    <xf numFmtId="0" fontId="29" fillId="0" borderId="22" xfId="58" applyFont="1" applyFill="1" applyBorder="1" applyAlignment="1" applyProtection="1">
      <alignment horizontal="left" vertical="center" wrapText="1"/>
      <protection locked="0"/>
    </xf>
    <xf numFmtId="0" fontId="29" fillId="0" borderId="14" xfId="46" applyFont="1" applyFill="1" applyBorder="1" applyAlignment="1" applyProtection="1">
      <alignment horizontal="center" vertical="center"/>
      <protection locked="0"/>
    </xf>
    <xf numFmtId="0" fontId="29" fillId="0" borderId="12" xfId="46" applyFont="1" applyFill="1" applyBorder="1" applyAlignment="1" applyProtection="1">
      <alignment horizontal="center" vertical="center"/>
      <protection locked="0"/>
    </xf>
    <xf numFmtId="0" fontId="29" fillId="0" borderId="15" xfId="46" applyFont="1" applyFill="1" applyBorder="1" applyAlignment="1" applyProtection="1">
      <alignment horizontal="center" vertical="center"/>
      <protection locked="0"/>
    </xf>
    <xf numFmtId="0" fontId="29" fillId="0" borderId="10" xfId="46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29" fillId="0" borderId="17" xfId="46" applyFont="1" applyFill="1" applyBorder="1" applyAlignment="1" applyProtection="1">
      <alignment horizontal="center" vertical="center"/>
      <protection locked="0"/>
    </xf>
    <xf numFmtId="0" fontId="29" fillId="0" borderId="11" xfId="46" applyFont="1" applyFill="1" applyBorder="1" applyAlignment="1" applyProtection="1">
      <alignment horizontal="center" vertical="center"/>
      <protection locked="0"/>
    </xf>
    <xf numFmtId="0" fontId="29" fillId="0" borderId="18" xfId="46" applyFont="1" applyFill="1" applyBorder="1" applyAlignment="1" applyProtection="1">
      <alignment horizontal="center" vertical="center"/>
      <protection locked="0"/>
    </xf>
    <xf numFmtId="0" fontId="28" fillId="0" borderId="0" xfId="58" applyFont="1" applyFill="1" applyBorder="1" applyAlignment="1" applyProtection="1">
      <alignment horizontal="justify" vertical="top" wrapText="1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3 3" xfId="58" xr:uid="{00000000-0005-0000-0000-00002A000000}"/>
    <cellStyle name="Normalny 4" xfId="50" xr:uid="{00000000-0005-0000-0000-00002B000000}"/>
    <cellStyle name="Normalny 5" xfId="53" xr:uid="{00000000-0005-0000-0000-00002C000000}"/>
    <cellStyle name="Normalny 5 2" xfId="56" xr:uid="{00000000-0005-0000-0000-00002D000000}"/>
    <cellStyle name="Normalny 6" xfId="55" xr:uid="{00000000-0005-0000-0000-00002E000000}"/>
    <cellStyle name="Normalny 7" xfId="57" xr:uid="{00000000-0005-0000-0000-00002F000000}"/>
    <cellStyle name="Obliczenia" xfId="37" builtinId="22" customBuiltin="1"/>
    <cellStyle name="Procentowy 2" xfId="38" xr:uid="{00000000-0005-0000-0000-000031000000}"/>
    <cellStyle name="Procentowy 3" xfId="39" xr:uid="{00000000-0005-0000-0000-000032000000}"/>
    <cellStyle name="Procentowy 4" xfId="49" xr:uid="{00000000-0005-0000-0000-000033000000}"/>
    <cellStyle name="Procentowy 5" xfId="52" xr:uid="{00000000-0005-0000-0000-000034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368933</xdr:colOff>
      <xdr:row>1</xdr:row>
      <xdr:rowOff>212504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20969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83</xdr:row>
      <xdr:rowOff>28575</xdr:rowOff>
    </xdr:from>
    <xdr:to>
      <xdr:col>35</xdr:col>
      <xdr:colOff>342034</xdr:colOff>
      <xdr:row>83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54</xdr:row>
      <xdr:rowOff>28575</xdr:rowOff>
    </xdr:from>
    <xdr:to>
      <xdr:col>35</xdr:col>
      <xdr:colOff>361084</xdr:colOff>
      <xdr:row>54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55</xdr:row>
      <xdr:rowOff>0</xdr:rowOff>
    </xdr:from>
    <xdr:to>
      <xdr:col>35</xdr:col>
      <xdr:colOff>435321</xdr:colOff>
      <xdr:row>55</xdr:row>
      <xdr:rowOff>171450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84</xdr:row>
      <xdr:rowOff>0</xdr:rowOff>
    </xdr:from>
    <xdr:to>
      <xdr:col>35</xdr:col>
      <xdr:colOff>399761</xdr:colOff>
      <xdr:row>84</xdr:row>
      <xdr:rowOff>171450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325755</xdr:colOff>
      <xdr:row>9</xdr:row>
      <xdr:rowOff>57150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107</xdr:row>
      <xdr:rowOff>66675</xdr:rowOff>
    </xdr:from>
    <xdr:to>
      <xdr:col>35</xdr:col>
      <xdr:colOff>342034</xdr:colOff>
      <xdr:row>107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108</xdr:row>
      <xdr:rowOff>28575</xdr:rowOff>
    </xdr:from>
    <xdr:to>
      <xdr:col>35</xdr:col>
      <xdr:colOff>406746</xdr:colOff>
      <xdr:row>109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402936</xdr:colOff>
      <xdr:row>37</xdr:row>
      <xdr:rowOff>657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Linki%20do%20katalog&#243;w%20z%20wzorami%20wniosk&#243;w\WoPP_192_P_4z\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L\00_%20NOWY%20WL\PROW_2014-2020\WNIOSKI%20I%20INSTRUKCJE\wdro&#380;enie\19.2\premia\PREMIA%205_1_r\WoPP%20PREMIA%205.1.r\WoPP_19_2_P_5_1_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etrzycka.anna\Desktop\391_aktualizacja\1_WOPP\WoPP_19.2_I_4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LGD%20Nowy%20WoPP_19.2_I_3z_171018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Linki%20do%20katalog&#243;w%20z%20wzorami%20wniosk&#243;w\WoPP_193_2z\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_A"/>
      <sheetName val="Zal_B_IV_A6 (2)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08">
          <cell r="A108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2">
          <cell r="A22" t="str">
            <v>1.1.3</v>
          </cell>
        </row>
        <row r="49">
          <cell r="A49" t="str">
            <v>1.2.3</v>
          </cell>
        </row>
        <row r="75">
          <cell r="A75" t="str">
            <v>1.3.3</v>
          </cell>
        </row>
        <row r="100">
          <cell r="A100" t="str">
            <v>1.4.3</v>
          </cell>
        </row>
        <row r="126">
          <cell r="A126" t="str">
            <v>1.5.3</v>
          </cell>
        </row>
      </sheetData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view="pageBreakPreview" zoomScaleNormal="100" zoomScaleSheetLayoutView="100" zoomScalePageLayoutView="110" workbookViewId="0">
      <selection activeCell="N64" sqref="N64"/>
    </sheetView>
  </sheetViews>
  <sheetFormatPr defaultColWidth="9.109375" defaultRowHeight="11.4"/>
  <cols>
    <col min="1" max="1" width="16.6640625" style="43" customWidth="1"/>
    <col min="2" max="3" width="3.6640625" style="43" customWidth="1"/>
    <col min="4" max="4" width="11.6640625" style="43" customWidth="1"/>
    <col min="5" max="5" width="3.6640625" style="43" customWidth="1"/>
    <col min="6" max="6" width="13.6640625" style="43" customWidth="1"/>
    <col min="7" max="7" width="1.6640625" style="43" customWidth="1"/>
    <col min="8" max="8" width="3.6640625" style="43" customWidth="1"/>
    <col min="9" max="9" width="13.6640625" style="43" customWidth="1"/>
    <col min="10" max="10" width="3.6640625" style="43" customWidth="1"/>
    <col min="11" max="11" width="13.6640625" style="43" customWidth="1"/>
    <col min="12" max="12" width="3.6640625" style="43" customWidth="1"/>
    <col min="13" max="13" width="13.6640625" style="43" customWidth="1"/>
    <col min="14" max="14" width="9.6640625" style="43" customWidth="1"/>
    <col min="15" max="15" width="3.6640625" style="43" customWidth="1"/>
    <col min="16" max="16" width="5.6640625" style="43" customWidth="1"/>
    <col min="17" max="17" width="33" style="43" customWidth="1"/>
    <col min="18" max="16384" width="9.109375" style="43"/>
  </cols>
  <sheetData>
    <row r="1" spans="1:15" ht="18.600000000000001" customHeight="1">
      <c r="E1" s="385"/>
      <c r="F1" s="386"/>
      <c r="G1" s="386"/>
      <c r="H1" s="386"/>
      <c r="I1" s="386"/>
      <c r="J1" s="386"/>
      <c r="K1" s="386"/>
      <c r="L1" s="386"/>
      <c r="M1" s="386"/>
      <c r="N1" s="386"/>
      <c r="O1" s="386"/>
    </row>
    <row r="2" spans="1:15" ht="15.9" customHeight="1">
      <c r="A2" s="387" t="s">
        <v>450</v>
      </c>
      <c r="B2" s="387"/>
      <c r="C2" s="387"/>
      <c r="D2" s="387"/>
      <c r="E2" s="387"/>
      <c r="F2" s="387"/>
      <c r="G2" s="387"/>
      <c r="H2" s="387"/>
      <c r="I2" s="387"/>
      <c r="K2" s="145"/>
      <c r="L2" s="145"/>
      <c r="M2" s="209" t="s">
        <v>38</v>
      </c>
      <c r="N2" s="438" t="s">
        <v>145</v>
      </c>
      <c r="O2" s="439"/>
    </row>
    <row r="3" spans="1:15" ht="69.900000000000006" customHeight="1">
      <c r="A3" s="387"/>
      <c r="B3" s="387"/>
      <c r="C3" s="387"/>
      <c r="D3" s="387"/>
      <c r="E3" s="387"/>
      <c r="F3" s="387"/>
      <c r="G3" s="387"/>
      <c r="H3" s="387"/>
      <c r="I3" s="387"/>
      <c r="J3" s="339"/>
      <c r="K3" s="440"/>
      <c r="L3" s="440"/>
      <c r="M3" s="440"/>
      <c r="N3" s="440"/>
      <c r="O3" s="440"/>
    </row>
    <row r="4" spans="1:15" ht="24" customHeight="1">
      <c r="A4" s="387"/>
      <c r="B4" s="387"/>
      <c r="C4" s="387"/>
      <c r="D4" s="387"/>
      <c r="E4" s="387"/>
      <c r="F4" s="387"/>
      <c r="G4" s="387"/>
      <c r="H4" s="387"/>
      <c r="I4" s="387"/>
      <c r="J4" s="339"/>
      <c r="K4" s="403" t="s">
        <v>54</v>
      </c>
      <c r="L4" s="403"/>
      <c r="M4" s="403"/>
      <c r="N4" s="403"/>
      <c r="O4" s="403"/>
    </row>
    <row r="5" spans="1:15" s="45" customFormat="1" ht="21.9" customHeight="1">
      <c r="A5" s="387"/>
      <c r="B5" s="387"/>
      <c r="C5" s="387"/>
      <c r="D5" s="387"/>
      <c r="E5" s="387"/>
      <c r="F5" s="387"/>
      <c r="G5" s="387"/>
      <c r="H5" s="387"/>
      <c r="I5" s="387"/>
      <c r="J5" s="339"/>
      <c r="K5" s="435" t="s">
        <v>327</v>
      </c>
      <c r="L5" s="435"/>
      <c r="M5" s="373"/>
      <c r="N5" s="213"/>
    </row>
    <row r="6" spans="1:15" s="45" customFormat="1" ht="27" customHeight="1">
      <c r="A6" s="387"/>
      <c r="B6" s="387"/>
      <c r="C6" s="387"/>
      <c r="D6" s="387"/>
      <c r="E6" s="387"/>
      <c r="F6" s="387"/>
      <c r="G6" s="387"/>
      <c r="H6" s="387"/>
      <c r="I6" s="387"/>
      <c r="J6" s="339"/>
      <c r="K6" s="436"/>
      <c r="L6" s="436"/>
      <c r="M6" s="144"/>
      <c r="N6" s="144"/>
    </row>
    <row r="7" spans="1:15" s="206" customFormat="1" ht="21.9" customHeight="1">
      <c r="A7" s="191"/>
      <c r="B7" s="210" t="s">
        <v>41</v>
      </c>
      <c r="C7" s="374"/>
      <c r="D7" s="211" t="s">
        <v>325</v>
      </c>
      <c r="E7" s="375"/>
      <c r="F7" s="375"/>
      <c r="G7" s="212" t="s">
        <v>28</v>
      </c>
      <c r="H7" s="376"/>
      <c r="I7" s="205"/>
      <c r="J7" s="205"/>
      <c r="K7" s="433"/>
      <c r="L7" s="434"/>
      <c r="M7" s="441"/>
      <c r="N7" s="442"/>
      <c r="O7" s="442"/>
    </row>
    <row r="8" spans="1:15" ht="9.9" customHeight="1">
      <c r="A8" s="403" t="s">
        <v>105</v>
      </c>
      <c r="B8" s="403"/>
      <c r="C8" s="403"/>
      <c r="D8" s="403"/>
      <c r="E8" s="403"/>
      <c r="F8" s="403"/>
      <c r="G8" s="403"/>
      <c r="H8" s="403"/>
      <c r="I8" s="403"/>
      <c r="J8" s="342"/>
      <c r="K8" s="432" t="s">
        <v>328</v>
      </c>
      <c r="L8" s="432"/>
      <c r="M8" s="443" t="s">
        <v>331</v>
      </c>
      <c r="N8" s="443"/>
      <c r="O8" s="443"/>
    </row>
    <row r="9" spans="1:15" ht="12" customHeight="1">
      <c r="A9" s="403"/>
      <c r="B9" s="403"/>
      <c r="C9" s="403"/>
      <c r="D9" s="403"/>
      <c r="E9" s="403"/>
      <c r="F9" s="403"/>
      <c r="G9" s="403"/>
      <c r="H9" s="403"/>
      <c r="I9" s="403"/>
      <c r="J9" s="342"/>
      <c r="K9" s="404" t="s">
        <v>329</v>
      </c>
      <c r="L9" s="404"/>
      <c r="M9" s="404"/>
      <c r="N9" s="404"/>
    </row>
    <row r="10" spans="1:15" s="47" customFormat="1" ht="24" customHeight="1">
      <c r="A10" s="402" t="s">
        <v>326</v>
      </c>
      <c r="B10" s="402"/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</row>
    <row r="11" spans="1:15" ht="36" customHeight="1">
      <c r="A11" s="448"/>
      <c r="B11" s="448"/>
      <c r="C11" s="448"/>
      <c r="D11" s="448"/>
      <c r="E11" s="448"/>
      <c r="F11" s="448"/>
      <c r="G11" s="448"/>
      <c r="H11" s="448"/>
      <c r="I11" s="448"/>
      <c r="J11" s="186"/>
      <c r="K11" s="431"/>
      <c r="L11" s="431"/>
      <c r="M11" s="431"/>
      <c r="N11" s="431"/>
    </row>
    <row r="12" spans="1:15" ht="21.9" customHeight="1">
      <c r="A12" s="403" t="s">
        <v>58</v>
      </c>
      <c r="B12" s="403"/>
      <c r="C12" s="403"/>
      <c r="D12" s="403"/>
      <c r="E12" s="403"/>
      <c r="F12" s="403"/>
      <c r="G12" s="403"/>
      <c r="H12" s="403"/>
      <c r="I12" s="403"/>
      <c r="J12" s="342"/>
      <c r="K12" s="449"/>
      <c r="L12" s="449"/>
      <c r="M12" s="449"/>
      <c r="N12" s="449"/>
      <c r="O12" s="449"/>
    </row>
    <row r="13" spans="1:15" ht="21.9" customHeight="1">
      <c r="A13" s="399" t="s">
        <v>107</v>
      </c>
      <c r="B13" s="399"/>
      <c r="C13" s="399"/>
      <c r="D13" s="208"/>
      <c r="E13" s="343"/>
      <c r="F13" s="343"/>
      <c r="G13" s="343"/>
      <c r="H13" s="343"/>
      <c r="I13" s="343"/>
      <c r="J13" s="343"/>
      <c r="K13" s="403" t="s">
        <v>121</v>
      </c>
      <c r="L13" s="403"/>
      <c r="M13" s="403"/>
      <c r="N13" s="403"/>
      <c r="O13" s="403"/>
    </row>
    <row r="14" spans="1:15" s="51" customFormat="1" ht="6.9" customHeight="1">
      <c r="A14" s="340"/>
      <c r="B14" s="48"/>
      <c r="C14" s="48"/>
      <c r="D14" s="48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5" s="45" customFormat="1" ht="21.9" customHeight="1">
      <c r="A15" s="390" t="s">
        <v>49</v>
      </c>
      <c r="B15" s="391"/>
      <c r="C15" s="391"/>
      <c r="D15" s="391"/>
      <c r="E15" s="391"/>
      <c r="F15" s="391"/>
      <c r="G15" s="391"/>
      <c r="H15" s="391"/>
      <c r="I15" s="392"/>
      <c r="J15" s="340"/>
      <c r="K15" s="435" t="s">
        <v>327</v>
      </c>
      <c r="L15" s="435"/>
      <c r="M15" s="371"/>
      <c r="N15" s="144"/>
    </row>
    <row r="16" spans="1:15" s="45" customFormat="1" ht="27" customHeight="1">
      <c r="A16" s="451"/>
      <c r="B16" s="452"/>
      <c r="C16" s="452"/>
      <c r="D16" s="452"/>
      <c r="E16" s="452"/>
      <c r="F16" s="452"/>
      <c r="G16" s="452"/>
      <c r="H16" s="452"/>
      <c r="I16" s="453"/>
      <c r="J16" s="186"/>
      <c r="K16" s="435"/>
      <c r="L16" s="435"/>
      <c r="M16" s="144"/>
      <c r="N16" s="144"/>
    </row>
    <row r="17" spans="1:17" ht="21.9" customHeight="1">
      <c r="A17" s="451"/>
      <c r="B17" s="452"/>
      <c r="C17" s="452"/>
      <c r="D17" s="452"/>
      <c r="E17" s="452"/>
      <c r="F17" s="452"/>
      <c r="G17" s="452"/>
      <c r="H17" s="452"/>
      <c r="I17" s="453"/>
      <c r="J17" s="185"/>
      <c r="K17" s="446"/>
      <c r="L17" s="447"/>
      <c r="M17" s="441"/>
      <c r="N17" s="442"/>
      <c r="O17" s="442"/>
    </row>
    <row r="18" spans="1:17" ht="9.9" customHeight="1">
      <c r="A18" s="451"/>
      <c r="B18" s="452"/>
      <c r="C18" s="452"/>
      <c r="D18" s="452"/>
      <c r="E18" s="452"/>
      <c r="F18" s="452"/>
      <c r="G18" s="452"/>
      <c r="H18" s="452"/>
      <c r="I18" s="453"/>
      <c r="J18" s="186"/>
      <c r="K18" s="443" t="s">
        <v>330</v>
      </c>
      <c r="L18" s="443"/>
      <c r="M18" s="401" t="s">
        <v>331</v>
      </c>
      <c r="N18" s="401"/>
      <c r="O18" s="401"/>
    </row>
    <row r="19" spans="1:17" ht="12" customHeight="1">
      <c r="A19" s="454"/>
      <c r="B19" s="455"/>
      <c r="C19" s="455"/>
      <c r="D19" s="455"/>
      <c r="E19" s="455"/>
      <c r="F19" s="455"/>
      <c r="G19" s="455"/>
      <c r="H19" s="455"/>
      <c r="I19" s="456"/>
      <c r="J19" s="186"/>
      <c r="K19" s="403" t="s">
        <v>332</v>
      </c>
      <c r="L19" s="403"/>
      <c r="M19" s="403"/>
      <c r="N19" s="403"/>
    </row>
    <row r="20" spans="1:17" ht="3.9" customHeight="1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</row>
    <row r="21" spans="1:17" ht="20.100000000000001" customHeight="1">
      <c r="A21" s="399" t="s">
        <v>50</v>
      </c>
      <c r="B21" s="399"/>
      <c r="C21" s="399"/>
      <c r="D21" s="214"/>
      <c r="E21" s="207" t="s">
        <v>28</v>
      </c>
      <c r="F21" s="215"/>
      <c r="G21" s="47"/>
      <c r="H21" s="47"/>
      <c r="I21" s="47"/>
      <c r="J21" s="47"/>
      <c r="K21" s="47"/>
      <c r="L21" s="47"/>
      <c r="M21" s="53"/>
      <c r="N21" s="48"/>
    </row>
    <row r="22" spans="1:17" ht="3.9" customHeight="1">
      <c r="A22" s="49"/>
      <c r="B22" s="52"/>
      <c r="C22" s="52"/>
      <c r="D22" s="52"/>
      <c r="E22" s="52"/>
      <c r="F22" s="52"/>
      <c r="G22" s="49"/>
      <c r="H22" s="49"/>
      <c r="I22" s="49"/>
      <c r="J22" s="49"/>
      <c r="K22" s="49"/>
      <c r="L22" s="49"/>
      <c r="M22" s="52"/>
      <c r="N22" s="52"/>
    </row>
    <row r="23" spans="1:17" ht="20.100000000000001" customHeight="1">
      <c r="A23" s="399" t="s">
        <v>77</v>
      </c>
      <c r="B23" s="399"/>
      <c r="C23" s="399"/>
      <c r="D23" s="192" t="s">
        <v>25</v>
      </c>
      <c r="E23" s="444"/>
      <c r="F23" s="445"/>
      <c r="G23" s="186"/>
      <c r="H23" s="192" t="s">
        <v>26</v>
      </c>
      <c r="I23" s="444"/>
      <c r="J23" s="445"/>
      <c r="K23" s="186"/>
      <c r="L23" s="186"/>
      <c r="M23" s="196"/>
      <c r="N23" s="186"/>
    </row>
    <row r="24" spans="1:17" ht="3.9" customHeight="1">
      <c r="A24" s="54"/>
      <c r="B24" s="55"/>
      <c r="C24" s="193"/>
      <c r="D24" s="193"/>
      <c r="E24" s="403"/>
      <c r="F24" s="403"/>
      <c r="G24" s="49"/>
      <c r="H24" s="49"/>
      <c r="I24" s="49"/>
      <c r="J24" s="49"/>
      <c r="K24" s="49"/>
      <c r="L24" s="49"/>
      <c r="M24" s="49"/>
      <c r="N24" s="342"/>
    </row>
    <row r="25" spans="1:17" ht="20.100000000000001" customHeight="1">
      <c r="A25" s="399" t="s">
        <v>106</v>
      </c>
      <c r="B25" s="399"/>
      <c r="C25" s="399"/>
      <c r="D25" s="399"/>
      <c r="E25" s="399"/>
      <c r="F25" s="399"/>
      <c r="G25" s="399"/>
      <c r="H25" s="399"/>
      <c r="I25" s="216" t="s">
        <v>8</v>
      </c>
      <c r="J25" s="372"/>
      <c r="K25" s="217" t="s">
        <v>9</v>
      </c>
      <c r="L25" s="302"/>
      <c r="M25" s="186"/>
      <c r="N25" s="47"/>
    </row>
    <row r="26" spans="1:17" ht="3.9" customHeight="1">
      <c r="A26" s="340"/>
      <c r="B26" s="340"/>
      <c r="C26" s="340"/>
      <c r="D26" s="340"/>
      <c r="E26" s="186"/>
      <c r="F26" s="186"/>
      <c r="G26" s="53"/>
      <c r="H26" s="46"/>
      <c r="I26" s="46"/>
      <c r="J26" s="46"/>
      <c r="K26" s="49"/>
      <c r="L26" s="49"/>
      <c r="M26" s="47"/>
      <c r="N26" s="47"/>
    </row>
    <row r="27" spans="1:17" s="45" customFormat="1" ht="21.9" customHeight="1">
      <c r="A27" s="390" t="s">
        <v>56</v>
      </c>
      <c r="B27" s="391"/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1"/>
      <c r="N27" s="391"/>
      <c r="O27" s="392"/>
    </row>
    <row r="28" spans="1:17" ht="44.1" customHeight="1">
      <c r="A28" s="405"/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7"/>
    </row>
    <row r="29" spans="1:17" ht="15.9" customHeight="1">
      <c r="A29" s="408"/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10"/>
      <c r="Q29" s="223" t="s">
        <v>261</v>
      </c>
    </row>
    <row r="30" spans="1:17" ht="6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Q30" s="223"/>
    </row>
    <row r="31" spans="1:17" s="45" customFormat="1" ht="21.9" customHeight="1">
      <c r="A31" s="402" t="s">
        <v>209</v>
      </c>
      <c r="B31" s="402"/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283"/>
    </row>
    <row r="32" spans="1:17" ht="3.9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7" ht="15.9" customHeight="1">
      <c r="A33" s="399" t="s">
        <v>42</v>
      </c>
      <c r="B33" s="399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</row>
    <row r="34" spans="1:17" ht="3.9" customHeight="1">
      <c r="A34" s="218"/>
      <c r="B34" s="341"/>
      <c r="C34" s="90"/>
      <c r="D34" s="90"/>
      <c r="E34" s="92"/>
      <c r="F34" s="400"/>
      <c r="G34" s="400"/>
      <c r="H34" s="90"/>
      <c r="I34" s="90"/>
      <c r="J34" s="90"/>
      <c r="K34" s="90"/>
      <c r="L34" s="90"/>
      <c r="M34" s="92"/>
      <c r="N34" s="341"/>
    </row>
    <row r="35" spans="1:17" s="46" customFormat="1" ht="20.100000000000001" customHeight="1">
      <c r="A35" s="361" t="s">
        <v>43</v>
      </c>
      <c r="B35" s="372"/>
      <c r="C35" s="226" t="s">
        <v>8</v>
      </c>
      <c r="E35" s="363"/>
      <c r="F35" s="437" t="s">
        <v>44</v>
      </c>
      <c r="G35" s="437"/>
      <c r="H35" s="372"/>
      <c r="I35" s="227" t="s">
        <v>8</v>
      </c>
      <c r="J35" s="363"/>
      <c r="K35" s="219" t="s">
        <v>45</v>
      </c>
      <c r="L35" s="372"/>
      <c r="M35" s="227" t="s">
        <v>8</v>
      </c>
      <c r="N35" s="56"/>
    </row>
    <row r="36" spans="1:17" ht="3.9" customHeight="1">
      <c r="A36" s="188"/>
      <c r="B36" s="57"/>
      <c r="C36" s="368"/>
      <c r="D36" s="57"/>
      <c r="E36" s="362"/>
      <c r="F36" s="362"/>
      <c r="G36" s="362"/>
      <c r="H36" s="362"/>
      <c r="I36" s="362"/>
      <c r="J36" s="362"/>
      <c r="K36" s="360"/>
      <c r="L36" s="360"/>
      <c r="M36" s="360"/>
      <c r="N36" s="360"/>
    </row>
    <row r="37" spans="1:17" s="46" customFormat="1" ht="20.100000000000001" customHeight="1">
      <c r="A37" s="340"/>
      <c r="B37" s="302"/>
      <c r="C37" s="422" t="s">
        <v>51</v>
      </c>
      <c r="D37" s="423"/>
      <c r="E37" s="343"/>
      <c r="F37" s="343"/>
      <c r="G37" s="343"/>
      <c r="H37" s="302"/>
      <c r="I37" s="345" t="s">
        <v>51</v>
      </c>
      <c r="J37" s="343"/>
      <c r="K37" s="343"/>
      <c r="L37" s="302"/>
      <c r="M37" s="226" t="s">
        <v>51</v>
      </c>
      <c r="N37" s="343"/>
    </row>
    <row r="38" spans="1:17" ht="3.9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</row>
    <row r="39" spans="1:17" ht="21.9" customHeight="1">
      <c r="A39" s="390" t="s">
        <v>154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2"/>
    </row>
    <row r="40" spans="1:17" ht="126" customHeight="1">
      <c r="A40" s="393"/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4"/>
      <c r="O40" s="395"/>
    </row>
    <row r="41" spans="1:17" ht="15.9" customHeight="1">
      <c r="A41" s="396"/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8"/>
      <c r="Q41" s="223" t="s">
        <v>261</v>
      </c>
    </row>
    <row r="42" spans="1:17" ht="32.1" customHeight="1">
      <c r="A42" s="389" t="s">
        <v>517</v>
      </c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Q42" s="222"/>
    </row>
    <row r="43" spans="1:17" ht="3.9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  <row r="44" spans="1:17" s="60" customFormat="1" ht="20.100000000000001" customHeight="1">
      <c r="A44" s="388" t="s">
        <v>243</v>
      </c>
      <c r="B44" s="388"/>
      <c r="C44" s="388"/>
      <c r="D44" s="388"/>
      <c r="E44" s="388"/>
      <c r="F44" s="388"/>
      <c r="G44" s="388"/>
      <c r="H44" s="388"/>
      <c r="I44" s="388"/>
      <c r="J44" s="388"/>
      <c r="K44" s="224" t="s">
        <v>8</v>
      </c>
      <c r="L44" s="372"/>
      <c r="M44" s="58"/>
      <c r="N44" s="224" t="s">
        <v>9</v>
      </c>
      <c r="O44" s="302"/>
    </row>
    <row r="45" spans="1:17" s="3" customFormat="1" ht="3.9" customHeight="1">
      <c r="A45" s="415"/>
      <c r="B45" s="415"/>
      <c r="C45" s="415"/>
      <c r="D45" s="415"/>
      <c r="E45" s="415"/>
      <c r="F45" s="415"/>
      <c r="G45" s="415"/>
      <c r="H45" s="415"/>
      <c r="I45" s="415"/>
      <c r="J45" s="415"/>
      <c r="K45" s="415"/>
      <c r="L45" s="415"/>
      <c r="M45" s="415"/>
      <c r="N45" s="415"/>
    </row>
    <row r="46" spans="1:17" s="3" customFormat="1" ht="20.100000000000001" customHeight="1">
      <c r="A46" s="388" t="s">
        <v>118</v>
      </c>
      <c r="B46" s="388"/>
      <c r="C46" s="388"/>
      <c r="D46" s="388"/>
      <c r="E46" s="388"/>
      <c r="F46" s="388"/>
      <c r="G46" s="388"/>
      <c r="H46" s="388"/>
      <c r="I46" s="228"/>
      <c r="J46" s="190"/>
      <c r="K46" s="58"/>
      <c r="L46" s="58"/>
      <c r="M46" s="58"/>
      <c r="N46" s="58"/>
    </row>
    <row r="47" spans="1:17" s="3" customFormat="1" ht="3.9" customHeight="1">
      <c r="A47" s="344"/>
      <c r="B47" s="344"/>
      <c r="C47" s="344"/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</row>
    <row r="48" spans="1:17" s="60" customFormat="1" ht="21.9" customHeight="1">
      <c r="A48" s="412" t="s">
        <v>151</v>
      </c>
      <c r="B48" s="413"/>
      <c r="C48" s="413"/>
      <c r="D48" s="413"/>
      <c r="E48" s="413"/>
      <c r="F48" s="413"/>
      <c r="G48" s="413"/>
      <c r="H48" s="413"/>
      <c r="I48" s="413"/>
      <c r="J48" s="413"/>
      <c r="K48" s="413"/>
      <c r="L48" s="413"/>
      <c r="M48" s="413"/>
      <c r="N48" s="413"/>
      <c r="O48" s="414"/>
    </row>
    <row r="49" spans="1:17" s="3" customFormat="1" ht="56.1" customHeight="1">
      <c r="A49" s="416"/>
      <c r="B49" s="417"/>
      <c r="C49" s="417"/>
      <c r="D49" s="417"/>
      <c r="E49" s="417"/>
      <c r="F49" s="417"/>
      <c r="G49" s="417"/>
      <c r="H49" s="417"/>
      <c r="I49" s="417"/>
      <c r="J49" s="417"/>
      <c r="K49" s="417"/>
      <c r="L49" s="417"/>
      <c r="M49" s="417"/>
      <c r="N49" s="417"/>
      <c r="O49" s="418"/>
    </row>
    <row r="50" spans="1:17" s="3" customFormat="1" ht="15.9" customHeight="1">
      <c r="A50" s="419"/>
      <c r="B50" s="420"/>
      <c r="C50" s="420"/>
      <c r="D50" s="420"/>
      <c r="E50" s="420"/>
      <c r="F50" s="420"/>
      <c r="G50" s="420"/>
      <c r="H50" s="420"/>
      <c r="I50" s="420"/>
      <c r="J50" s="420"/>
      <c r="K50" s="420"/>
      <c r="L50" s="420"/>
      <c r="M50" s="420"/>
      <c r="N50" s="420"/>
      <c r="O50" s="421"/>
      <c r="Q50" s="223" t="s">
        <v>261</v>
      </c>
    </row>
    <row r="51" spans="1:17" s="3" customFormat="1" ht="3.9" customHeight="1">
      <c r="A51" s="221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</row>
    <row r="52" spans="1:17" s="60" customFormat="1" ht="20.100000000000001" customHeight="1">
      <c r="A52" s="388" t="s">
        <v>164</v>
      </c>
      <c r="B52" s="388"/>
      <c r="C52" s="388"/>
      <c r="D52" s="388"/>
      <c r="E52" s="388"/>
      <c r="F52" s="388"/>
      <c r="G52" s="388"/>
      <c r="H52" s="388"/>
      <c r="I52" s="388"/>
      <c r="J52" s="388"/>
      <c r="K52" s="224" t="s">
        <v>8</v>
      </c>
      <c r="L52" s="372"/>
      <c r="M52" s="58"/>
      <c r="N52" s="224" t="s">
        <v>9</v>
      </c>
      <c r="O52" s="302"/>
    </row>
    <row r="53" spans="1:17" ht="3.9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7" ht="20.100000000000001" customHeight="1">
      <c r="A54" s="399" t="s">
        <v>304</v>
      </c>
      <c r="B54" s="399"/>
      <c r="C54" s="399"/>
      <c r="D54" s="399"/>
      <c r="E54" s="399"/>
      <c r="F54" s="399"/>
      <c r="G54" s="399"/>
      <c r="H54" s="399"/>
      <c r="I54" s="399"/>
      <c r="J54" s="343"/>
      <c r="K54" s="224" t="s">
        <v>8</v>
      </c>
      <c r="L54" s="225"/>
      <c r="M54" s="343"/>
      <c r="N54" s="343"/>
    </row>
    <row r="55" spans="1:17" ht="3.9" customHeight="1">
      <c r="A55" s="340"/>
      <c r="B55" s="340"/>
      <c r="C55" s="340"/>
      <c r="D55" s="340"/>
      <c r="E55" s="186"/>
      <c r="F55" s="343"/>
      <c r="G55" s="343"/>
      <c r="H55" s="343"/>
      <c r="I55" s="343"/>
      <c r="J55" s="343"/>
      <c r="K55" s="343"/>
      <c r="L55" s="343"/>
      <c r="M55" s="343"/>
      <c r="N55" s="343"/>
    </row>
    <row r="56" spans="1:17" ht="15.9" customHeight="1">
      <c r="A56" s="399" t="s">
        <v>71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43"/>
    </row>
    <row r="57" spans="1:17" ht="20.100000000000001" customHeight="1">
      <c r="A57" s="411" t="s">
        <v>204</v>
      </c>
      <c r="B57" s="411"/>
      <c r="C57" s="411"/>
      <c r="D57" s="411"/>
      <c r="E57" s="411"/>
      <c r="F57" s="411"/>
      <c r="G57" s="411"/>
      <c r="H57" s="411"/>
      <c r="I57" s="411"/>
      <c r="J57" s="411"/>
      <c r="K57" s="224" t="s">
        <v>8</v>
      </c>
      <c r="L57" s="225" t="s">
        <v>120</v>
      </c>
      <c r="M57" s="343"/>
      <c r="N57" s="186"/>
    </row>
    <row r="58" spans="1:17" ht="3.9" customHeight="1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</row>
    <row r="59" spans="1:17" ht="15.9" customHeight="1">
      <c r="A59" s="399" t="s">
        <v>72</v>
      </c>
      <c r="B59" s="399"/>
      <c r="C59" s="399"/>
      <c r="D59" s="399"/>
      <c r="E59" s="399"/>
      <c r="F59" s="399"/>
      <c r="G59" s="399"/>
      <c r="H59" s="399"/>
      <c r="I59" s="399"/>
      <c r="J59" s="399"/>
      <c r="K59" s="399"/>
      <c r="L59" s="399"/>
      <c r="M59" s="399"/>
      <c r="N59" s="186"/>
    </row>
    <row r="60" spans="1:17" ht="20.100000000000001" customHeight="1">
      <c r="A60" s="450" t="s">
        <v>205</v>
      </c>
      <c r="B60" s="450"/>
      <c r="C60" s="450"/>
      <c r="D60" s="450"/>
      <c r="E60" s="450"/>
      <c r="F60" s="450"/>
      <c r="G60" s="450"/>
      <c r="H60" s="450"/>
      <c r="I60" s="450"/>
      <c r="J60" s="450"/>
      <c r="K60" s="224" t="s">
        <v>8</v>
      </c>
      <c r="L60" s="372"/>
      <c r="M60" s="58"/>
      <c r="N60" s="224" t="s">
        <v>9</v>
      </c>
      <c r="O60" s="302"/>
    </row>
    <row r="61" spans="1:17" ht="36" customHeight="1">
      <c r="A61" s="450"/>
      <c r="B61" s="450"/>
      <c r="C61" s="450"/>
      <c r="D61" s="450"/>
      <c r="E61" s="450"/>
      <c r="F61" s="450"/>
      <c r="G61" s="450"/>
      <c r="H61" s="450"/>
      <c r="I61" s="450"/>
      <c r="J61" s="450"/>
      <c r="K61" s="343"/>
      <c r="L61" s="343"/>
      <c r="M61" s="343"/>
      <c r="N61" s="343"/>
    </row>
    <row r="62" spans="1:17" ht="20.100000000000001" customHeight="1">
      <c r="A62" s="450" t="s">
        <v>206</v>
      </c>
      <c r="B62" s="450"/>
      <c r="C62" s="450"/>
      <c r="D62" s="450"/>
      <c r="E62" s="450"/>
      <c r="F62" s="450"/>
      <c r="G62" s="450"/>
      <c r="H62" s="450"/>
      <c r="I62" s="450"/>
      <c r="J62" s="450"/>
      <c r="K62" s="224" t="s">
        <v>8</v>
      </c>
      <c r="L62" s="225" t="s">
        <v>120</v>
      </c>
      <c r="M62" s="343"/>
      <c r="N62" s="186"/>
    </row>
    <row r="63" spans="1:17" ht="12" customHeight="1">
      <c r="A63" s="450"/>
      <c r="B63" s="450"/>
      <c r="C63" s="450"/>
      <c r="D63" s="450"/>
      <c r="E63" s="450"/>
      <c r="F63" s="450"/>
      <c r="G63" s="450"/>
      <c r="H63" s="450"/>
      <c r="I63" s="450"/>
      <c r="J63" s="450"/>
      <c r="K63" s="343"/>
      <c r="L63" s="343"/>
      <c r="M63" s="343"/>
      <c r="N63" s="54"/>
    </row>
    <row r="64" spans="1:17" ht="20.100000000000001" customHeight="1">
      <c r="A64" s="450" t="s">
        <v>207</v>
      </c>
      <c r="B64" s="450"/>
      <c r="C64" s="450"/>
      <c r="D64" s="450"/>
      <c r="E64" s="450"/>
      <c r="F64" s="450"/>
      <c r="G64" s="450"/>
      <c r="H64" s="450"/>
      <c r="I64" s="450"/>
      <c r="J64" s="450"/>
      <c r="K64" s="224" t="s">
        <v>8</v>
      </c>
      <c r="L64" s="372"/>
      <c r="M64" s="58"/>
      <c r="N64" s="224" t="s">
        <v>9</v>
      </c>
      <c r="O64" s="302"/>
    </row>
    <row r="65" spans="1:15" ht="12" customHeight="1">
      <c r="A65" s="450"/>
      <c r="B65" s="450"/>
      <c r="C65" s="450"/>
      <c r="D65" s="450"/>
      <c r="E65" s="450"/>
      <c r="F65" s="450"/>
      <c r="G65" s="450"/>
      <c r="H65" s="450"/>
      <c r="I65" s="450"/>
      <c r="J65" s="450"/>
      <c r="K65" s="343"/>
      <c r="L65" s="343"/>
      <c r="M65" s="343"/>
      <c r="N65" s="54"/>
    </row>
    <row r="66" spans="1:15" s="45" customFormat="1" ht="18" customHeight="1">
      <c r="A66" s="399" t="s">
        <v>73</v>
      </c>
      <c r="B66" s="399"/>
      <c r="C66" s="399"/>
      <c r="D66" s="399"/>
      <c r="E66" s="399"/>
      <c r="F66" s="399"/>
      <c r="G66" s="399"/>
      <c r="H66" s="399"/>
      <c r="I66" s="399"/>
      <c r="J66" s="399"/>
      <c r="K66" s="399"/>
      <c r="L66" s="399"/>
      <c r="M66" s="399"/>
      <c r="N66" s="399"/>
    </row>
    <row r="67" spans="1:15" s="45" customFormat="1" ht="20.100000000000001" customHeight="1">
      <c r="A67" s="399" t="s">
        <v>122</v>
      </c>
      <c r="B67" s="399"/>
      <c r="C67" s="399"/>
      <c r="D67" s="399"/>
      <c r="E67" s="399"/>
      <c r="F67" s="399"/>
      <c r="G67" s="399"/>
      <c r="H67" s="399"/>
      <c r="I67" s="444"/>
      <c r="J67" s="445"/>
      <c r="K67" s="191"/>
      <c r="L67" s="191"/>
      <c r="M67" s="46"/>
      <c r="N67" s="46"/>
    </row>
    <row r="68" spans="1:15" s="45" customFormat="1" ht="3.9" customHeight="1">
      <c r="A68" s="343"/>
      <c r="B68" s="343"/>
      <c r="C68" s="343"/>
      <c r="D68" s="343"/>
      <c r="E68" s="343"/>
      <c r="F68" s="343"/>
      <c r="G68" s="343"/>
      <c r="H68" s="343"/>
      <c r="I68" s="343"/>
      <c r="J68" s="343"/>
      <c r="K68" s="146"/>
      <c r="L68" s="146"/>
      <c r="M68" s="146"/>
      <c r="N68" s="146"/>
    </row>
    <row r="69" spans="1:15" s="45" customFormat="1" ht="20.100000000000001" customHeight="1">
      <c r="A69" s="187" t="s">
        <v>74</v>
      </c>
      <c r="B69" s="191"/>
      <c r="C69" s="191"/>
      <c r="D69" s="191"/>
      <c r="E69" s="46"/>
      <c r="F69" s="46"/>
      <c r="G69" s="46"/>
      <c r="H69" s="46"/>
      <c r="I69" s="427"/>
      <c r="J69" s="428"/>
      <c r="K69" s="191"/>
      <c r="L69" s="191"/>
      <c r="M69" s="46"/>
      <c r="N69" s="46"/>
    </row>
    <row r="70" spans="1:15" s="45" customFormat="1" ht="3.9" customHeight="1">
      <c r="A70" s="187"/>
      <c r="B70" s="44"/>
      <c r="C70" s="44"/>
      <c r="D70" s="191"/>
      <c r="E70" s="44"/>
      <c r="F70" s="44"/>
      <c r="G70" s="191"/>
      <c r="H70" s="46"/>
      <c r="I70" s="46"/>
      <c r="J70" s="46"/>
      <c r="K70" s="46"/>
      <c r="L70" s="46"/>
      <c r="M70" s="46"/>
      <c r="N70" s="46"/>
    </row>
    <row r="71" spans="1:15" s="45" customFormat="1" ht="20.100000000000001" customHeight="1">
      <c r="A71" s="399" t="s">
        <v>75</v>
      </c>
      <c r="B71" s="399"/>
      <c r="C71" s="399"/>
      <c r="D71" s="399"/>
      <c r="E71" s="186"/>
      <c r="F71" s="186"/>
      <c r="G71" s="186"/>
      <c r="H71" s="186"/>
      <c r="I71" s="429"/>
      <c r="J71" s="430"/>
      <c r="K71" s="186"/>
      <c r="L71" s="186"/>
      <c r="M71" s="186"/>
      <c r="N71" s="46"/>
    </row>
    <row r="72" spans="1:15" s="45" customFormat="1" ht="3.9" customHeight="1">
      <c r="A72" s="343"/>
      <c r="B72" s="343"/>
      <c r="C72" s="343"/>
      <c r="D72" s="343"/>
      <c r="E72" s="343"/>
      <c r="F72" s="343"/>
      <c r="G72" s="343"/>
      <c r="H72" s="343"/>
      <c r="I72" s="343"/>
      <c r="J72" s="343"/>
      <c r="K72" s="146"/>
      <c r="L72" s="146"/>
      <c r="M72" s="146"/>
      <c r="N72" s="146"/>
    </row>
    <row r="73" spans="1:15" s="45" customFormat="1" ht="20.100000000000001" customHeight="1">
      <c r="A73" s="399" t="s">
        <v>213</v>
      </c>
      <c r="B73" s="399"/>
      <c r="C73" s="399"/>
      <c r="D73" s="399"/>
      <c r="E73" s="399"/>
      <c r="F73" s="399"/>
      <c r="G73" s="399"/>
      <c r="H73" s="186"/>
      <c r="I73" s="425"/>
      <c r="J73" s="426"/>
      <c r="K73" s="186"/>
      <c r="L73" s="186"/>
      <c r="M73" s="186"/>
      <c r="N73" s="46"/>
    </row>
    <row r="74" spans="1:15" s="45" customFormat="1" ht="3.9" customHeight="1">
      <c r="A74" s="340"/>
      <c r="B74" s="340"/>
      <c r="C74" s="340"/>
      <c r="D74" s="340"/>
      <c r="E74" s="59"/>
      <c r="F74" s="59"/>
      <c r="G74" s="59"/>
      <c r="H74" s="46"/>
      <c r="I74" s="46"/>
      <c r="J74" s="46"/>
      <c r="K74" s="46"/>
      <c r="L74" s="46"/>
      <c r="M74" s="46"/>
      <c r="N74" s="46"/>
    </row>
    <row r="75" spans="1:15" s="45" customFormat="1" ht="20.100000000000001" customHeight="1">
      <c r="A75" s="399" t="s">
        <v>76</v>
      </c>
      <c r="B75" s="399"/>
      <c r="C75" s="399"/>
      <c r="D75" s="399"/>
      <c r="E75" s="399"/>
      <c r="F75" s="399"/>
      <c r="G75" s="399"/>
      <c r="H75" s="399"/>
      <c r="I75" s="186"/>
      <c r="J75" s="186"/>
      <c r="K75" s="224" t="s">
        <v>8</v>
      </c>
      <c r="L75" s="372"/>
      <c r="M75" s="58"/>
      <c r="N75" s="224" t="s">
        <v>9</v>
      </c>
      <c r="O75" s="302"/>
    </row>
    <row r="76" spans="1:15" s="45" customFormat="1" ht="3.9" customHeight="1">
      <c r="A76" s="343"/>
      <c r="B76" s="343"/>
      <c r="C76" s="343"/>
      <c r="D76" s="343"/>
      <c r="E76" s="343"/>
      <c r="F76" s="343"/>
      <c r="G76" s="343"/>
      <c r="H76" s="343"/>
      <c r="I76" s="343"/>
      <c r="J76" s="343"/>
      <c r="K76" s="343"/>
      <c r="L76" s="343"/>
      <c r="M76" s="343"/>
      <c r="N76" s="46"/>
    </row>
    <row r="77" spans="1:15" s="45" customFormat="1" ht="20.100000000000001" customHeight="1">
      <c r="A77" s="424" t="s">
        <v>333</v>
      </c>
      <c r="B77" s="424"/>
      <c r="C77" s="424"/>
      <c r="D77" s="424"/>
      <c r="E77" s="424"/>
      <c r="F77" s="424"/>
      <c r="G77" s="424"/>
      <c r="H77" s="424"/>
      <c r="I77" s="424"/>
      <c r="J77" s="424"/>
      <c r="K77" s="224" t="s">
        <v>8</v>
      </c>
      <c r="L77" s="372"/>
      <c r="M77" s="58"/>
      <c r="N77" s="224" t="s">
        <v>9</v>
      </c>
      <c r="O77" s="302"/>
    </row>
    <row r="78" spans="1:15" s="45" customFormat="1" ht="9.9" customHeight="1">
      <c r="A78" s="424"/>
      <c r="B78" s="424"/>
      <c r="C78" s="424"/>
      <c r="D78" s="424"/>
      <c r="E78" s="424"/>
      <c r="F78" s="424"/>
      <c r="G78" s="424"/>
      <c r="H78" s="424"/>
      <c r="I78" s="424"/>
      <c r="J78" s="424"/>
      <c r="K78" s="346"/>
      <c r="L78" s="346"/>
      <c r="M78" s="346"/>
      <c r="N78" s="46"/>
    </row>
  </sheetData>
  <sheetProtection algorithmName="SHA-512" hashValue="pwuF3geAORcE/ZI1oMWD3V/wiPfBHTUQVNgP02I/5CkdIxQDRbxeA+Q5VRvHS6lExrUuhTnzNAAyILzUa6PDpg==" saltValue="Q344tZ7Ks5ajfTX4oFJpEg==" spinCount="100000" sheet="1" formatCells="0" formatColumns="0" formatRows="0" insertRows="0" insertHyperlinks="0" deleteRows="0" sort="0" autoFilter="0" pivotTables="0"/>
  <mergeCells count="66">
    <mergeCell ref="A21:C21"/>
    <mergeCell ref="A23:C23"/>
    <mergeCell ref="A16:I19"/>
    <mergeCell ref="K19:N19"/>
    <mergeCell ref="M17:O17"/>
    <mergeCell ref="A60:J61"/>
    <mergeCell ref="A64:J65"/>
    <mergeCell ref="A62:J63"/>
    <mergeCell ref="A67:H67"/>
    <mergeCell ref="I67:J6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15:I15"/>
    <mergeCell ref="A12:I12"/>
    <mergeCell ref="K11:N11"/>
    <mergeCell ref="K8:L8"/>
    <mergeCell ref="K7:L7"/>
    <mergeCell ref="A73:G73"/>
    <mergeCell ref="A75:H75"/>
    <mergeCell ref="A77:J78"/>
    <mergeCell ref="I73:J73"/>
    <mergeCell ref="A66:N66"/>
    <mergeCell ref="A71:D71"/>
    <mergeCell ref="I69:J69"/>
    <mergeCell ref="I71:J71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 xr:uid="{00000000-0002-0000-0000-000000000000}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 xr:uid="{00000000-0002-0000-0000-000001000000}">
      <formula1>"x,X"</formula1>
    </dataValidation>
    <dataValidation type="whole" allowBlank="1" showInputMessage="1" showErrorMessage="1" errorTitle="Błąd!" error="W tym polu można wpisać tylko pojedynczą cyfrę - w zakresie od 0 do 3" sqref="M7 M17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 xr:uid="{00000000-0002-0000-0000-000003000000}">
      <formula1>0</formula1>
      <formula2>9</formula2>
    </dataValidation>
    <dataValidation type="list" allowBlank="1" showInputMessage="1" showErrorMessage="1" sqref="G26:J26" xr:uid="{00000000-0002-0000-0000-000004000000}">
      <formula1>"(wybierz z listy),TAK,NIE"</formula1>
    </dataValidation>
    <dataValidation allowBlank="1" showInputMessage="1" showErrorMessage="1" errorTitle="Błąd!" error="W tym polu można wpisać tylko pojedynczą cyfrę - w zakresie od 0 do 9" sqref="D7:E7 G7" xr:uid="{00000000-0002-0000-0000-000005000000}"/>
    <dataValidation type="textLength" operator="equal" allowBlank="1" showInputMessage="1" showErrorMessage="1" errorTitle="Błąd!" error="Nr identyfikacyjny LGD musi składać się z 9 cyfr" sqref="D13" xr:uid="{00000000-0002-0000-0000-000006000000}">
      <formula1>9</formula1>
    </dataValidation>
    <dataValidation type="date" operator="greaterThanOrEqual" allowBlank="1" showInputMessage="1" showErrorMessage="1" errorTitle="Błąd!" error="W tym polu można wpisać tylko datę" sqref="E23:F23" xr:uid="{00000000-0002-0000-0000-000007000000}">
      <formula1>39083</formula1>
    </dataValidation>
    <dataValidation type="date" operator="greaterThanOrEqual" allowBlank="1" showInputMessage="1" showErrorMessage="1" errorTitle="Błąd!" error="W tym polu można wpisać tylko datę" sqref="I23:J23" xr:uid="{00000000-0002-0000-0000-000008000000}">
      <formula1>E23</formula1>
    </dataValidation>
    <dataValidation allowBlank="1" showDropDown="1" showInputMessage="1" showErrorMessage="1" errorTitle="Błąd!" error="W tym polu można wpisać tylko znak &quot;X&quot;" sqref="K25 M25:N25" xr:uid="{00000000-0002-0000-0000-000009000000}"/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77 J25 L44 L52 L60 L64 L75" xr:uid="{00000000-0002-0000-0000-00000A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L35 B35 H35" xr:uid="{00000000-0002-0000-0000-00000B000000}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 xr:uid="{00000000-0002-0000-0000-00000C000000}"/>
    <dataValidation type="date" operator="greaterThanOrEqual" allowBlank="1" showInputMessage="1" showErrorMessage="1" errorTitle="Błąd!" error="Data podjęcia uchwały nie może być wcześniejsza, niż data zakończenia naboru wniosków." sqref="I67:J67" xr:uid="{00000000-0002-0000-0000-00000D000000}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 xr:uid="{00000000-0002-0000-0000-00000E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 xr:uid="{00000000-0002-0000-0000-00000F000000}">
      <formula1>0</formula1>
    </dataValidation>
    <dataValidation type="whole" operator="greaterThanOrEqual" allowBlank="1" showInputMessage="1" showErrorMessage="1" sqref="M5" xr:uid="{00000000-0002-0000-0000-00001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11000000}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1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/>
  <dimension ref="A1:AK32"/>
  <sheetViews>
    <sheetView showGridLines="0" view="pageBreakPreview" topLeftCell="A19" zoomScale="110" zoomScaleNormal="100" zoomScaleSheetLayoutView="110" zoomScalePageLayoutView="110" workbookViewId="0">
      <selection activeCell="N64" sqref="N64"/>
    </sheetView>
  </sheetViews>
  <sheetFormatPr defaultColWidth="9.109375" defaultRowHeight="13.2"/>
  <cols>
    <col min="1" max="1" width="2.44140625" style="42" customWidth="1"/>
    <col min="2" max="19" width="3" style="42" customWidth="1"/>
    <col min="20" max="20" width="2.44140625" style="42" customWidth="1"/>
    <col min="21" max="34" width="3" style="42" customWidth="1"/>
    <col min="35" max="35" width="3.5546875" style="42" customWidth="1"/>
    <col min="36" max="36" width="2" style="42" customWidth="1"/>
    <col min="37" max="37" width="8.6640625" style="42" customWidth="1"/>
    <col min="38" max="16384" width="9.109375" style="42"/>
  </cols>
  <sheetData>
    <row r="1" spans="1:36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</row>
    <row r="2" spans="1:36" ht="15.75" customHeight="1">
      <c r="A2" s="805"/>
      <c r="B2" s="805"/>
      <c r="C2" s="805"/>
      <c r="D2" s="805"/>
      <c r="E2" s="805"/>
      <c r="F2" s="805"/>
      <c r="G2" s="805"/>
      <c r="H2" s="805"/>
      <c r="I2" s="805"/>
      <c r="J2" s="805"/>
      <c r="K2" s="805"/>
      <c r="L2" s="805"/>
      <c r="M2" s="805"/>
      <c r="N2" s="805"/>
      <c r="O2" s="805"/>
      <c r="P2" s="805"/>
      <c r="Q2" s="805"/>
      <c r="R2" s="805"/>
      <c r="S2" s="805"/>
      <c r="T2" s="805"/>
      <c r="U2" s="805"/>
      <c r="V2" s="805"/>
      <c r="W2" s="805"/>
      <c r="X2" s="805"/>
      <c r="Y2" s="805"/>
      <c r="Z2" s="132"/>
      <c r="AA2" s="132"/>
      <c r="AB2" s="132"/>
      <c r="AC2" s="132"/>
      <c r="AD2" s="132"/>
      <c r="AE2" s="806" t="s">
        <v>145</v>
      </c>
      <c r="AF2" s="807"/>
      <c r="AG2" s="807"/>
      <c r="AH2" s="807"/>
      <c r="AI2" s="808"/>
      <c r="AJ2" s="132"/>
    </row>
    <row r="3" spans="1:36" ht="2.4" customHeight="1">
      <c r="A3" s="809"/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09"/>
      <c r="S3" s="809"/>
      <c r="T3" s="809"/>
      <c r="U3" s="809"/>
      <c r="V3" s="809"/>
      <c r="W3" s="809"/>
      <c r="X3" s="809"/>
      <c r="Y3" s="809"/>
      <c r="Z3" s="809"/>
      <c r="AA3" s="809"/>
      <c r="AB3" s="809"/>
      <c r="AC3" s="809"/>
      <c r="AD3" s="809"/>
      <c r="AE3" s="809"/>
      <c r="AF3" s="809"/>
      <c r="AG3" s="809"/>
      <c r="AH3" s="809"/>
      <c r="AI3" s="809"/>
      <c r="AJ3" s="809"/>
    </row>
    <row r="4" spans="1:36" ht="36" customHeight="1">
      <c r="A4" s="810" t="s">
        <v>210</v>
      </c>
      <c r="B4" s="811"/>
      <c r="C4" s="811"/>
      <c r="D4" s="811"/>
      <c r="E4" s="811"/>
      <c r="F4" s="811"/>
      <c r="G4" s="811"/>
      <c r="H4" s="811"/>
      <c r="I4" s="811"/>
      <c r="J4" s="811"/>
      <c r="K4" s="811"/>
      <c r="L4" s="811"/>
      <c r="M4" s="811"/>
      <c r="N4" s="811"/>
      <c r="O4" s="811"/>
      <c r="P4" s="811"/>
      <c r="Q4" s="811"/>
      <c r="R4" s="811"/>
      <c r="S4" s="811"/>
      <c r="T4" s="811"/>
      <c r="U4" s="811"/>
      <c r="V4" s="811"/>
      <c r="W4" s="811"/>
      <c r="X4" s="811"/>
      <c r="Y4" s="811"/>
      <c r="Z4" s="811"/>
      <c r="AA4" s="811"/>
      <c r="AB4" s="811"/>
      <c r="AC4" s="811"/>
      <c r="AD4" s="811"/>
      <c r="AE4" s="811"/>
      <c r="AF4" s="811"/>
      <c r="AG4" s="811"/>
      <c r="AH4" s="811"/>
      <c r="AI4" s="811"/>
      <c r="AJ4" s="811"/>
    </row>
    <row r="5" spans="1:36" ht="6.6" hidden="1" customHeight="1">
      <c r="A5" s="812"/>
      <c r="B5" s="813"/>
      <c r="C5" s="814"/>
      <c r="D5" s="814"/>
      <c r="E5" s="814"/>
      <c r="F5" s="814"/>
      <c r="G5" s="814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4"/>
      <c r="S5" s="814"/>
      <c r="T5" s="814"/>
      <c r="U5" s="814"/>
      <c r="V5" s="814"/>
      <c r="W5" s="814"/>
      <c r="X5" s="814"/>
      <c r="Y5" s="814"/>
      <c r="Z5" s="814"/>
      <c r="AA5" s="814"/>
      <c r="AB5" s="814"/>
      <c r="AC5" s="814"/>
      <c r="AD5" s="814"/>
      <c r="AE5" s="814"/>
      <c r="AF5" s="814"/>
      <c r="AG5" s="814"/>
      <c r="AH5" s="814"/>
      <c r="AI5" s="814"/>
      <c r="AJ5" s="814"/>
    </row>
    <row r="6" spans="1:36" ht="60" customHeight="1">
      <c r="A6" s="9"/>
      <c r="B6" s="815"/>
      <c r="C6" s="816"/>
      <c r="D6" s="816"/>
      <c r="E6" s="816"/>
      <c r="F6" s="816"/>
      <c r="G6" s="816"/>
      <c r="H6" s="816"/>
      <c r="I6" s="816"/>
      <c r="J6" s="816"/>
      <c r="K6" s="816"/>
      <c r="L6" s="816"/>
      <c r="M6" s="816"/>
      <c r="N6" s="816"/>
      <c r="O6" s="816"/>
      <c r="P6" s="816"/>
      <c r="Q6" s="816"/>
      <c r="R6" s="816"/>
      <c r="S6" s="816"/>
      <c r="T6" s="816"/>
      <c r="U6" s="816"/>
      <c r="V6" s="816"/>
      <c r="W6" s="816"/>
      <c r="X6" s="816"/>
      <c r="Y6" s="816"/>
      <c r="Z6" s="816"/>
      <c r="AA6" s="816"/>
      <c r="AB6" s="816"/>
      <c r="AC6" s="816"/>
      <c r="AD6" s="816"/>
      <c r="AE6" s="816"/>
      <c r="AF6" s="816"/>
      <c r="AG6" s="816"/>
      <c r="AH6" s="816"/>
      <c r="AI6" s="817"/>
      <c r="AJ6" s="9"/>
    </row>
    <row r="7" spans="1:36">
      <c r="A7" s="9"/>
      <c r="B7" s="818"/>
      <c r="C7" s="819"/>
      <c r="D7" s="819"/>
      <c r="E7" s="819"/>
      <c r="F7" s="819"/>
      <c r="G7" s="819"/>
      <c r="H7" s="819"/>
      <c r="I7" s="819"/>
      <c r="J7" s="819"/>
      <c r="K7" s="819"/>
      <c r="L7" s="819"/>
      <c r="M7" s="819"/>
      <c r="N7" s="819"/>
      <c r="O7" s="819"/>
      <c r="P7" s="819"/>
      <c r="Q7" s="819"/>
      <c r="R7" s="819"/>
      <c r="S7" s="819"/>
      <c r="T7" s="819"/>
      <c r="U7" s="819"/>
      <c r="V7" s="819"/>
      <c r="W7" s="819"/>
      <c r="X7" s="819"/>
      <c r="Y7" s="819"/>
      <c r="Z7" s="819"/>
      <c r="AA7" s="819"/>
      <c r="AB7" s="819"/>
      <c r="AC7" s="819"/>
      <c r="AD7" s="819"/>
      <c r="AE7" s="819"/>
      <c r="AF7" s="819"/>
      <c r="AG7" s="819"/>
      <c r="AH7" s="819"/>
      <c r="AI7" s="820"/>
      <c r="AJ7" s="9"/>
    </row>
    <row r="8" spans="1:36" ht="13.5" customHeight="1">
      <c r="A8" s="9"/>
      <c r="B8" s="821" t="s">
        <v>321</v>
      </c>
      <c r="C8" s="821"/>
      <c r="D8" s="821"/>
      <c r="E8" s="821"/>
      <c r="F8" s="821"/>
      <c r="G8" s="821"/>
      <c r="H8" s="821"/>
      <c r="I8" s="821"/>
      <c r="J8" s="821"/>
      <c r="K8" s="821"/>
      <c r="L8" s="821"/>
      <c r="M8" s="821"/>
      <c r="N8" s="821"/>
      <c r="O8" s="821"/>
      <c r="P8" s="821"/>
      <c r="Q8" s="821"/>
      <c r="R8" s="822"/>
      <c r="S8" s="822"/>
      <c r="T8" s="822"/>
      <c r="U8" s="822"/>
      <c r="V8" s="822"/>
      <c r="W8" s="822"/>
      <c r="X8" s="822"/>
      <c r="Y8" s="822"/>
      <c r="Z8" s="822"/>
      <c r="AA8" s="822"/>
      <c r="AB8" s="809"/>
      <c r="AC8" s="809"/>
      <c r="AD8" s="809"/>
      <c r="AE8" s="809"/>
      <c r="AF8" s="809"/>
      <c r="AG8" s="809"/>
      <c r="AH8" s="809"/>
      <c r="AI8" s="809"/>
      <c r="AJ8" s="9"/>
    </row>
    <row r="9" spans="1:36" ht="6" customHeight="1">
      <c r="A9" s="9"/>
      <c r="B9" s="823"/>
      <c r="C9" s="823"/>
      <c r="D9" s="823"/>
      <c r="E9" s="823"/>
      <c r="F9" s="823"/>
      <c r="G9" s="823"/>
      <c r="H9" s="823"/>
      <c r="I9" s="823"/>
      <c r="J9" s="823"/>
      <c r="K9" s="823"/>
      <c r="L9" s="823"/>
      <c r="M9" s="823"/>
      <c r="N9" s="823"/>
      <c r="O9" s="823"/>
      <c r="P9" s="823"/>
      <c r="Q9" s="823"/>
      <c r="R9" s="823"/>
      <c r="S9" s="823"/>
      <c r="T9" s="823"/>
      <c r="U9" s="823"/>
      <c r="V9" s="823"/>
      <c r="W9" s="823"/>
      <c r="X9" s="823"/>
      <c r="Y9" s="823"/>
      <c r="Z9" s="823"/>
      <c r="AA9" s="823"/>
      <c r="AB9" s="809"/>
      <c r="AC9" s="809"/>
      <c r="AD9" s="809"/>
      <c r="AE9" s="809"/>
      <c r="AF9" s="809"/>
      <c r="AG9" s="809"/>
      <c r="AH9" s="809"/>
      <c r="AI9" s="809"/>
      <c r="AJ9" s="9"/>
    </row>
    <row r="10" spans="1:36" ht="1.95" customHeight="1">
      <c r="A10" s="9"/>
      <c r="B10" s="9"/>
      <c r="C10" s="9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132"/>
      <c r="Q10" s="132"/>
      <c r="R10" s="132"/>
      <c r="S10" s="132"/>
      <c r="T10" s="132"/>
      <c r="U10" s="132"/>
      <c r="V10" s="9"/>
      <c r="W10" s="9"/>
      <c r="X10" s="9"/>
      <c r="Y10" s="9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9"/>
    </row>
    <row r="11" spans="1:36" ht="28.5" customHeight="1">
      <c r="A11" s="22"/>
      <c r="B11" s="846" t="s">
        <v>81</v>
      </c>
      <c r="C11" s="846"/>
      <c r="D11" s="846"/>
      <c r="E11" s="846"/>
      <c r="F11" s="846"/>
      <c r="G11" s="846"/>
      <c r="H11" s="846"/>
      <c r="I11" s="846"/>
      <c r="J11" s="846"/>
      <c r="K11" s="846"/>
      <c r="L11" s="846"/>
      <c r="M11" s="846"/>
      <c r="N11" s="846"/>
      <c r="O11" s="846"/>
      <c r="P11" s="846"/>
      <c r="Q11" s="846"/>
      <c r="R11" s="846"/>
      <c r="S11" s="846"/>
      <c r="T11" s="846"/>
      <c r="U11" s="846"/>
      <c r="V11" s="846"/>
      <c r="W11" s="846"/>
      <c r="X11" s="846"/>
      <c r="Y11" s="846"/>
      <c r="Z11" s="846"/>
      <c r="AA11" s="846"/>
      <c r="AB11" s="846"/>
      <c r="AC11" s="846"/>
      <c r="AD11" s="846"/>
      <c r="AE11" s="846"/>
      <c r="AF11" s="846"/>
      <c r="AG11" s="846"/>
      <c r="AH11" s="846"/>
      <c r="AI11" s="846"/>
      <c r="AJ11" s="9"/>
    </row>
    <row r="12" spans="1:36" ht="1.2" customHeight="1">
      <c r="A12" s="22"/>
      <c r="B12" s="846"/>
      <c r="C12" s="846"/>
      <c r="D12" s="846"/>
      <c r="E12" s="846"/>
      <c r="F12" s="846"/>
      <c r="G12" s="846"/>
      <c r="H12" s="846"/>
      <c r="I12" s="846"/>
      <c r="J12" s="846"/>
      <c r="K12" s="846"/>
      <c r="L12" s="846"/>
      <c r="M12" s="846"/>
      <c r="N12" s="846"/>
      <c r="O12" s="846"/>
      <c r="P12" s="846"/>
      <c r="Q12" s="846"/>
      <c r="R12" s="846"/>
      <c r="S12" s="846"/>
      <c r="T12" s="846"/>
      <c r="U12" s="846"/>
      <c r="V12" s="846"/>
      <c r="W12" s="846"/>
      <c r="X12" s="846"/>
      <c r="Y12" s="846"/>
      <c r="Z12" s="846"/>
      <c r="AA12" s="846"/>
      <c r="AB12" s="846"/>
      <c r="AC12" s="846"/>
      <c r="AD12" s="846"/>
      <c r="AE12" s="846"/>
      <c r="AF12" s="846"/>
      <c r="AG12" s="846"/>
      <c r="AH12" s="846"/>
      <c r="AI12" s="846"/>
      <c r="AJ12" s="9"/>
    </row>
    <row r="13" spans="1:36" ht="27" customHeight="1">
      <c r="A13" s="155" t="s">
        <v>82</v>
      </c>
      <c r="B13" s="557" t="s">
        <v>410</v>
      </c>
      <c r="C13" s="557"/>
      <c r="D13" s="557"/>
      <c r="E13" s="557"/>
      <c r="F13" s="557"/>
      <c r="G13" s="557"/>
      <c r="H13" s="557"/>
      <c r="I13" s="557"/>
      <c r="J13" s="557"/>
      <c r="K13" s="557"/>
      <c r="L13" s="557"/>
      <c r="M13" s="557"/>
      <c r="N13" s="557"/>
      <c r="O13" s="557"/>
      <c r="P13" s="557"/>
      <c r="Q13" s="557"/>
      <c r="R13" s="557"/>
      <c r="S13" s="557"/>
      <c r="T13" s="557"/>
      <c r="U13" s="557"/>
      <c r="V13" s="557"/>
      <c r="W13" s="557"/>
      <c r="X13" s="557"/>
      <c r="Y13" s="557"/>
      <c r="Z13" s="557"/>
      <c r="AA13" s="557"/>
      <c r="AB13" s="557"/>
      <c r="AC13" s="557"/>
      <c r="AD13" s="557"/>
      <c r="AE13" s="557"/>
      <c r="AF13" s="557"/>
      <c r="AG13" s="557"/>
      <c r="AH13" s="557"/>
      <c r="AI13" s="557"/>
      <c r="AJ13" s="9"/>
    </row>
    <row r="14" spans="1:36" ht="27" customHeight="1">
      <c r="A14" s="155" t="s">
        <v>83</v>
      </c>
      <c r="B14" s="557" t="s">
        <v>411</v>
      </c>
      <c r="C14" s="557"/>
      <c r="D14" s="557"/>
      <c r="E14" s="557"/>
      <c r="F14" s="557"/>
      <c r="G14" s="557"/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557"/>
      <c r="T14" s="557"/>
      <c r="U14" s="557"/>
      <c r="V14" s="557"/>
      <c r="W14" s="557"/>
      <c r="X14" s="557"/>
      <c r="Y14" s="557"/>
      <c r="Z14" s="557"/>
      <c r="AA14" s="557"/>
      <c r="AB14" s="557"/>
      <c r="AC14" s="557"/>
      <c r="AD14" s="557"/>
      <c r="AE14" s="557"/>
      <c r="AF14" s="557"/>
      <c r="AG14" s="557"/>
      <c r="AH14" s="557"/>
      <c r="AI14" s="557"/>
      <c r="AJ14" s="9"/>
    </row>
    <row r="15" spans="1:36" ht="27" customHeight="1">
      <c r="A15" s="155" t="s">
        <v>84</v>
      </c>
      <c r="B15" s="557" t="s">
        <v>412</v>
      </c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7"/>
      <c r="AA15" s="557"/>
      <c r="AB15" s="557"/>
      <c r="AC15" s="557"/>
      <c r="AD15" s="557"/>
      <c r="AE15" s="557"/>
      <c r="AF15" s="557"/>
      <c r="AG15" s="557"/>
      <c r="AH15" s="557"/>
      <c r="AI15" s="557"/>
      <c r="AJ15" s="9"/>
    </row>
    <row r="16" spans="1:36" ht="45" customHeight="1">
      <c r="A16" s="155" t="s">
        <v>85</v>
      </c>
      <c r="B16" s="557" t="s">
        <v>413</v>
      </c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7"/>
      <c r="AA16" s="557"/>
      <c r="AB16" s="557"/>
      <c r="AC16" s="557"/>
      <c r="AD16" s="557"/>
      <c r="AE16" s="557"/>
      <c r="AF16" s="557"/>
      <c r="AG16" s="557"/>
      <c r="AH16" s="557"/>
      <c r="AI16" s="557"/>
      <c r="AJ16" s="9"/>
    </row>
    <row r="17" spans="1:37">
      <c r="A17" s="9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</row>
    <row r="18" spans="1:37">
      <c r="A18" s="9"/>
      <c r="B18" s="837"/>
      <c r="C18" s="838"/>
      <c r="D18" s="838"/>
      <c r="E18" s="838"/>
      <c r="F18" s="838"/>
      <c r="G18" s="838"/>
      <c r="H18" s="838"/>
      <c r="I18" s="838"/>
      <c r="J18" s="838"/>
      <c r="K18" s="838"/>
      <c r="L18" s="838"/>
      <c r="M18" s="838"/>
      <c r="N18" s="838"/>
      <c r="O18" s="838"/>
      <c r="P18" s="838"/>
      <c r="Q18" s="838"/>
      <c r="R18" s="838"/>
      <c r="S18" s="839"/>
      <c r="T18" s="9"/>
      <c r="U18" s="825"/>
      <c r="V18" s="826"/>
      <c r="W18" s="826"/>
      <c r="X18" s="826"/>
      <c r="Y18" s="826"/>
      <c r="Z18" s="826"/>
      <c r="AA18" s="826"/>
      <c r="AB18" s="826"/>
      <c r="AC18" s="826"/>
      <c r="AD18" s="826"/>
      <c r="AE18" s="826"/>
      <c r="AF18" s="826"/>
      <c r="AG18" s="826"/>
      <c r="AH18" s="826"/>
      <c r="AI18" s="827"/>
      <c r="AJ18" s="9"/>
    </row>
    <row r="19" spans="1:37">
      <c r="A19" s="9"/>
      <c r="B19" s="840"/>
      <c r="C19" s="841"/>
      <c r="D19" s="841"/>
      <c r="E19" s="841"/>
      <c r="F19" s="841"/>
      <c r="G19" s="841"/>
      <c r="H19" s="841"/>
      <c r="I19" s="841"/>
      <c r="J19" s="841"/>
      <c r="K19" s="841"/>
      <c r="L19" s="841"/>
      <c r="M19" s="841"/>
      <c r="N19" s="841"/>
      <c r="O19" s="841"/>
      <c r="P19" s="841"/>
      <c r="Q19" s="841"/>
      <c r="R19" s="841"/>
      <c r="S19" s="842"/>
      <c r="T19" s="9"/>
      <c r="U19" s="828"/>
      <c r="V19" s="809"/>
      <c r="W19" s="809"/>
      <c r="X19" s="809"/>
      <c r="Y19" s="809"/>
      <c r="Z19" s="809"/>
      <c r="AA19" s="809"/>
      <c r="AB19" s="809"/>
      <c r="AC19" s="809"/>
      <c r="AD19" s="809"/>
      <c r="AE19" s="809"/>
      <c r="AF19" s="809"/>
      <c r="AG19" s="809"/>
      <c r="AH19" s="809"/>
      <c r="AI19" s="829"/>
      <c r="AJ19" s="9"/>
    </row>
    <row r="20" spans="1:37">
      <c r="A20" s="9"/>
      <c r="B20" s="840"/>
      <c r="C20" s="841"/>
      <c r="D20" s="841"/>
      <c r="E20" s="841"/>
      <c r="F20" s="841"/>
      <c r="G20" s="841"/>
      <c r="H20" s="841"/>
      <c r="I20" s="841"/>
      <c r="J20" s="841"/>
      <c r="K20" s="841"/>
      <c r="L20" s="841"/>
      <c r="M20" s="841"/>
      <c r="N20" s="841"/>
      <c r="O20" s="841"/>
      <c r="P20" s="841"/>
      <c r="Q20" s="841"/>
      <c r="R20" s="841"/>
      <c r="S20" s="842"/>
      <c r="T20" s="9"/>
      <c r="U20" s="828"/>
      <c r="V20" s="809"/>
      <c r="W20" s="809"/>
      <c r="X20" s="809"/>
      <c r="Y20" s="809"/>
      <c r="Z20" s="809"/>
      <c r="AA20" s="809"/>
      <c r="AB20" s="809"/>
      <c r="AC20" s="809"/>
      <c r="AD20" s="809"/>
      <c r="AE20" s="809"/>
      <c r="AF20" s="809"/>
      <c r="AG20" s="809"/>
      <c r="AH20" s="809"/>
      <c r="AI20" s="829"/>
      <c r="AJ20" s="9"/>
    </row>
    <row r="21" spans="1:37">
      <c r="A21" s="9"/>
      <c r="B21" s="840"/>
      <c r="C21" s="841"/>
      <c r="D21" s="841"/>
      <c r="E21" s="841"/>
      <c r="F21" s="841"/>
      <c r="G21" s="841"/>
      <c r="H21" s="841"/>
      <c r="I21" s="841"/>
      <c r="J21" s="841"/>
      <c r="K21" s="841"/>
      <c r="L21" s="841"/>
      <c r="M21" s="841"/>
      <c r="N21" s="841"/>
      <c r="O21" s="841"/>
      <c r="P21" s="841"/>
      <c r="Q21" s="841"/>
      <c r="R21" s="841"/>
      <c r="S21" s="842"/>
      <c r="T21" s="9"/>
      <c r="U21" s="828"/>
      <c r="V21" s="809"/>
      <c r="W21" s="809"/>
      <c r="X21" s="809"/>
      <c r="Y21" s="809"/>
      <c r="Z21" s="809"/>
      <c r="AA21" s="809"/>
      <c r="AB21" s="809"/>
      <c r="AC21" s="809"/>
      <c r="AD21" s="809"/>
      <c r="AE21" s="809"/>
      <c r="AF21" s="809"/>
      <c r="AG21" s="809"/>
      <c r="AH21" s="809"/>
      <c r="AI21" s="829"/>
      <c r="AJ21" s="9"/>
    </row>
    <row r="22" spans="1:37">
      <c r="A22" s="9"/>
      <c r="B22" s="840"/>
      <c r="C22" s="841"/>
      <c r="D22" s="841"/>
      <c r="E22" s="841"/>
      <c r="F22" s="841"/>
      <c r="G22" s="841"/>
      <c r="H22" s="841"/>
      <c r="I22" s="841"/>
      <c r="J22" s="841"/>
      <c r="K22" s="841"/>
      <c r="L22" s="841"/>
      <c r="M22" s="841"/>
      <c r="N22" s="841"/>
      <c r="O22" s="841"/>
      <c r="P22" s="841"/>
      <c r="Q22" s="841"/>
      <c r="R22" s="841"/>
      <c r="S22" s="842"/>
      <c r="T22" s="9"/>
      <c r="U22" s="828"/>
      <c r="V22" s="809"/>
      <c r="W22" s="809"/>
      <c r="X22" s="809"/>
      <c r="Y22" s="809"/>
      <c r="Z22" s="809"/>
      <c r="AA22" s="809"/>
      <c r="AB22" s="809"/>
      <c r="AC22" s="809"/>
      <c r="AD22" s="809"/>
      <c r="AE22" s="809"/>
      <c r="AF22" s="809"/>
      <c r="AG22" s="809"/>
      <c r="AH22" s="809"/>
      <c r="AI22" s="829"/>
      <c r="AJ22" s="9"/>
    </row>
    <row r="23" spans="1:37">
      <c r="A23" s="9"/>
      <c r="B23" s="840"/>
      <c r="C23" s="841"/>
      <c r="D23" s="841"/>
      <c r="E23" s="841"/>
      <c r="F23" s="841"/>
      <c r="G23" s="841"/>
      <c r="H23" s="841"/>
      <c r="I23" s="841"/>
      <c r="J23" s="841"/>
      <c r="K23" s="841"/>
      <c r="L23" s="841"/>
      <c r="M23" s="841"/>
      <c r="N23" s="841"/>
      <c r="O23" s="841"/>
      <c r="P23" s="841"/>
      <c r="Q23" s="841"/>
      <c r="R23" s="841"/>
      <c r="S23" s="842"/>
      <c r="T23" s="9"/>
      <c r="U23" s="828"/>
      <c r="V23" s="809"/>
      <c r="W23" s="809"/>
      <c r="X23" s="809"/>
      <c r="Y23" s="809"/>
      <c r="Z23" s="809"/>
      <c r="AA23" s="809"/>
      <c r="AB23" s="809"/>
      <c r="AC23" s="809"/>
      <c r="AD23" s="809"/>
      <c r="AE23" s="809"/>
      <c r="AF23" s="809"/>
      <c r="AG23" s="809"/>
      <c r="AH23" s="809"/>
      <c r="AI23" s="829"/>
      <c r="AJ23" s="9"/>
    </row>
    <row r="24" spans="1:37" ht="6" customHeight="1">
      <c r="A24" s="9"/>
      <c r="B24" s="840"/>
      <c r="C24" s="841"/>
      <c r="D24" s="841"/>
      <c r="E24" s="841"/>
      <c r="F24" s="841"/>
      <c r="G24" s="841"/>
      <c r="H24" s="841"/>
      <c r="I24" s="841"/>
      <c r="J24" s="841"/>
      <c r="K24" s="841"/>
      <c r="L24" s="841"/>
      <c r="M24" s="841"/>
      <c r="N24" s="841"/>
      <c r="O24" s="841"/>
      <c r="P24" s="841"/>
      <c r="Q24" s="841"/>
      <c r="R24" s="841"/>
      <c r="S24" s="842"/>
      <c r="T24" s="134"/>
      <c r="U24" s="828"/>
      <c r="V24" s="809"/>
      <c r="W24" s="809"/>
      <c r="X24" s="809"/>
      <c r="Y24" s="809"/>
      <c r="Z24" s="809"/>
      <c r="AA24" s="809"/>
      <c r="AB24" s="809"/>
      <c r="AC24" s="809"/>
      <c r="AD24" s="809"/>
      <c r="AE24" s="809"/>
      <c r="AF24" s="809"/>
      <c r="AG24" s="809"/>
      <c r="AH24" s="809"/>
      <c r="AI24" s="829"/>
      <c r="AJ24" s="9"/>
    </row>
    <row r="25" spans="1:37" ht="6" customHeight="1">
      <c r="A25" s="9"/>
      <c r="B25" s="843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5"/>
      <c r="T25" s="9"/>
      <c r="U25" s="830"/>
      <c r="V25" s="831"/>
      <c r="W25" s="831"/>
      <c r="X25" s="831"/>
      <c r="Y25" s="831"/>
      <c r="Z25" s="831"/>
      <c r="AA25" s="831"/>
      <c r="AB25" s="831"/>
      <c r="AC25" s="831"/>
      <c r="AD25" s="831"/>
      <c r="AE25" s="831"/>
      <c r="AF25" s="831"/>
      <c r="AG25" s="831"/>
      <c r="AH25" s="831"/>
      <c r="AI25" s="832"/>
      <c r="AJ25" s="9"/>
    </row>
    <row r="26" spans="1:37" ht="12.75" customHeight="1">
      <c r="A26" s="9"/>
      <c r="B26" s="835" t="s">
        <v>281</v>
      </c>
      <c r="C26" s="835"/>
      <c r="D26" s="835"/>
      <c r="E26" s="835"/>
      <c r="F26" s="835"/>
      <c r="G26" s="835"/>
      <c r="H26" s="835"/>
      <c r="I26" s="835"/>
      <c r="J26" s="835"/>
      <c r="K26" s="835"/>
      <c r="L26" s="835"/>
      <c r="M26" s="835"/>
      <c r="N26" s="835"/>
      <c r="O26" s="835"/>
      <c r="P26" s="835"/>
      <c r="Q26" s="835"/>
      <c r="R26" s="835"/>
      <c r="S26" s="835"/>
      <c r="T26" s="16"/>
      <c r="U26" s="833" t="s">
        <v>282</v>
      </c>
      <c r="V26" s="834"/>
      <c r="W26" s="834"/>
      <c r="X26" s="834"/>
      <c r="Y26" s="834"/>
      <c r="Z26" s="834"/>
      <c r="AA26" s="834"/>
      <c r="AB26" s="834"/>
      <c r="AC26" s="834"/>
      <c r="AD26" s="834"/>
      <c r="AE26" s="834"/>
      <c r="AF26" s="834"/>
      <c r="AG26" s="834"/>
      <c r="AH26" s="834"/>
      <c r="AI26" s="834"/>
      <c r="AJ26" s="9"/>
    </row>
    <row r="27" spans="1:37">
      <c r="A27" s="9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  <c r="Q27" s="17"/>
      <c r="R27" s="17"/>
      <c r="S27" s="17"/>
      <c r="T27" s="17"/>
      <c r="U27" s="834"/>
      <c r="V27" s="834"/>
      <c r="W27" s="834"/>
      <c r="X27" s="834"/>
      <c r="Y27" s="834"/>
      <c r="Z27" s="834"/>
      <c r="AA27" s="834"/>
      <c r="AB27" s="834"/>
      <c r="AC27" s="834"/>
      <c r="AD27" s="834"/>
      <c r="AE27" s="834"/>
      <c r="AF27" s="834"/>
      <c r="AG27" s="834"/>
      <c r="AH27" s="834"/>
      <c r="AI27" s="834"/>
      <c r="AJ27" s="9"/>
    </row>
    <row r="28" spans="1:37" ht="15.75" customHeight="1">
      <c r="A28" s="9"/>
      <c r="B28" s="701" t="s">
        <v>208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9"/>
    </row>
    <row r="29" spans="1:37" ht="49.5" customHeight="1">
      <c r="A29" s="9"/>
      <c r="B29" s="699" t="s">
        <v>445</v>
      </c>
      <c r="C29" s="699"/>
      <c r="D29" s="699"/>
      <c r="E29" s="699"/>
      <c r="F29" s="699"/>
      <c r="G29" s="699"/>
      <c r="H29" s="699"/>
      <c r="I29" s="699"/>
      <c r="J29" s="699"/>
      <c r="K29" s="699"/>
      <c r="L29" s="699"/>
      <c r="M29" s="699"/>
      <c r="N29" s="699"/>
      <c r="O29" s="699"/>
      <c r="P29" s="699"/>
      <c r="Q29" s="699"/>
      <c r="R29" s="699"/>
      <c r="S29" s="699"/>
      <c r="T29" s="699"/>
      <c r="U29" s="699"/>
      <c r="V29" s="699"/>
      <c r="W29" s="699"/>
      <c r="X29" s="699"/>
      <c r="Y29" s="699"/>
      <c r="Z29" s="699"/>
      <c r="AA29" s="699"/>
      <c r="AB29" s="699"/>
      <c r="AC29" s="699"/>
      <c r="AD29" s="699"/>
      <c r="AE29" s="699"/>
      <c r="AF29" s="699"/>
      <c r="AG29" s="699"/>
      <c r="AH29" s="699"/>
      <c r="AI29" s="699"/>
      <c r="AJ29" s="9"/>
    </row>
    <row r="30" spans="1:37" ht="3" customHeight="1">
      <c r="A30" s="89"/>
      <c r="B30" s="836"/>
      <c r="C30" s="836"/>
      <c r="D30" s="836"/>
      <c r="E30" s="836"/>
      <c r="F30" s="836"/>
      <c r="G30" s="836"/>
      <c r="H30" s="836"/>
      <c r="I30" s="836"/>
      <c r="J30" s="836"/>
      <c r="K30" s="836"/>
      <c r="L30" s="836"/>
      <c r="M30" s="836"/>
      <c r="N30" s="836"/>
      <c r="O30" s="836"/>
      <c r="P30" s="836"/>
      <c r="Q30" s="836"/>
      <c r="R30" s="836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90"/>
    </row>
    <row r="31" spans="1:37">
      <c r="A31" s="96"/>
      <c r="B31" s="824"/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824"/>
      <c r="Q31" s="824"/>
      <c r="R31" s="824"/>
      <c r="S31" s="824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</row>
    <row r="32" spans="1:37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</row>
  </sheetData>
  <sheetProtection algorithmName="SHA-512" hashValue="VslDe5kCyGMYbCq2H7m//Va+IaKuSmPDZwesnq6UIhNVvYSCyvKU7i/plASYigQ871+sIgxgew5zxbHzQ7Xhsw==" saltValue="g1qF5xgAP5cZ2JD0FMJc0g==" spinCount="100000" sheet="1" formatCells="0"/>
  <mergeCells count="20"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/>
  <dimension ref="A1:AE142"/>
  <sheetViews>
    <sheetView showGridLines="0" view="pageBreakPreview" topLeftCell="A130" zoomScaleNormal="100" zoomScaleSheetLayoutView="100" zoomScalePageLayoutView="110" workbookViewId="0">
      <selection activeCell="K64" sqref="K64:O64"/>
    </sheetView>
  </sheetViews>
  <sheetFormatPr defaultColWidth="9.109375" defaultRowHeight="11.4"/>
  <cols>
    <col min="1" max="1" width="5.88671875" style="21" customWidth="1"/>
    <col min="2" max="2" width="14.6640625" style="21" customWidth="1"/>
    <col min="3" max="8" width="3" style="21" customWidth="1"/>
    <col min="9" max="10" width="3.33203125" style="21" customWidth="1"/>
    <col min="11" max="12" width="2.88671875" style="21" customWidth="1"/>
    <col min="13" max="13" width="2.5546875" style="21" customWidth="1"/>
    <col min="14" max="14" width="3.109375" style="21" customWidth="1"/>
    <col min="15" max="24" width="3" style="21" customWidth="1"/>
    <col min="25" max="25" width="5.6640625" style="21" customWidth="1"/>
    <col min="26" max="26" width="2.88671875" style="21" customWidth="1"/>
    <col min="27" max="27" width="8.5546875" style="21" customWidth="1"/>
    <col min="28" max="28" width="3.44140625" style="21" customWidth="1"/>
    <col min="29" max="29" width="6.6640625" style="21" customWidth="1"/>
    <col min="30" max="30" width="9" style="21" customWidth="1"/>
    <col min="31" max="31" width="24.33203125" style="21" hidden="1" customWidth="1"/>
    <col min="32" max="16384" width="9.109375" style="21"/>
  </cols>
  <sheetData>
    <row r="1" spans="1:31" ht="15.7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806" t="s">
        <v>145</v>
      </c>
      <c r="Z1" s="807"/>
      <c r="AA1" s="808"/>
      <c r="AB1" s="22"/>
    </row>
    <row r="2" spans="1:31" s="85" customFormat="1" ht="26.25" customHeight="1">
      <c r="A2" s="932" t="s">
        <v>303</v>
      </c>
      <c r="B2" s="932"/>
      <c r="C2" s="932"/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2"/>
      <c r="P2" s="932"/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2"/>
      <c r="AB2" s="932"/>
      <c r="AE2" s="249">
        <f ca="1">MIN(Z25,Z52,Z78,Z103,Z129)</f>
        <v>0</v>
      </c>
    </row>
    <row r="3" spans="1:31" s="85" customFormat="1" ht="13.2">
      <c r="A3" s="932" t="s">
        <v>382</v>
      </c>
      <c r="B3" s="932"/>
      <c r="C3" s="932"/>
      <c r="D3" s="932"/>
      <c r="E3" s="932"/>
      <c r="F3" s="932"/>
      <c r="G3" s="932"/>
      <c r="H3" s="932"/>
      <c r="I3" s="932"/>
      <c r="J3" s="932"/>
      <c r="K3" s="932"/>
      <c r="L3" s="932"/>
      <c r="M3" s="932"/>
      <c r="N3" s="932"/>
      <c r="O3" s="932"/>
      <c r="P3" s="932"/>
      <c r="Q3" s="932"/>
      <c r="R3" s="932"/>
      <c r="S3" s="932"/>
      <c r="T3" s="932"/>
      <c r="U3" s="932"/>
      <c r="V3" s="932"/>
      <c r="W3" s="932"/>
      <c r="X3" s="932"/>
      <c r="Y3" s="932"/>
      <c r="Z3" s="932"/>
      <c r="AA3" s="932"/>
      <c r="AB3" s="932"/>
      <c r="AE3" s="249"/>
    </row>
    <row r="4" spans="1:31" ht="15" customHeight="1">
      <c r="A4" s="659" t="s">
        <v>383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659"/>
      <c r="W4" s="908">
        <v>500000</v>
      </c>
      <c r="X4" s="909"/>
      <c r="Y4" s="909"/>
      <c r="Z4" s="910"/>
      <c r="AA4" s="263" t="s">
        <v>8</v>
      </c>
      <c r="AB4" s="906" t="str">
        <f ca="1">IF(Z22=0,"","x")</f>
        <v/>
      </c>
    </row>
    <row r="5" spans="1:31" ht="3" customHeight="1">
      <c r="A5" s="659"/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911"/>
      <c r="X5" s="912"/>
      <c r="Y5" s="912"/>
      <c r="Z5" s="913"/>
      <c r="AA5" s="22"/>
      <c r="AB5" s="907"/>
    </row>
    <row r="6" spans="1:31" ht="13.95" customHeight="1">
      <c r="A6" s="937" t="s">
        <v>443</v>
      </c>
      <c r="B6" s="938"/>
      <c r="C6" s="938"/>
      <c r="D6" s="938"/>
      <c r="E6" s="938"/>
      <c r="F6" s="938"/>
      <c r="G6" s="938"/>
      <c r="H6" s="938"/>
      <c r="I6" s="938"/>
      <c r="J6" s="938"/>
      <c r="K6" s="938"/>
      <c r="L6" s="938"/>
      <c r="M6" s="938"/>
      <c r="N6" s="938"/>
      <c r="O6" s="938"/>
      <c r="P6" s="938"/>
      <c r="Q6" s="938"/>
      <c r="R6" s="938"/>
      <c r="S6" s="938"/>
      <c r="T6" s="938"/>
      <c r="U6" s="938"/>
      <c r="V6" s="938"/>
      <c r="W6" s="938"/>
      <c r="X6" s="938"/>
      <c r="Y6" s="938"/>
      <c r="Z6" s="938"/>
      <c r="AA6" s="938"/>
      <c r="AB6" s="279"/>
    </row>
    <row r="7" spans="1:31" ht="15.9" customHeight="1">
      <c r="A7" s="922" t="s">
        <v>123</v>
      </c>
      <c r="B7" s="923"/>
      <c r="C7" s="923"/>
      <c r="D7" s="923"/>
      <c r="E7" s="923"/>
      <c r="F7" s="923"/>
      <c r="G7" s="923"/>
      <c r="H7" s="923"/>
      <c r="I7" s="923"/>
      <c r="J7" s="923"/>
      <c r="K7" s="923"/>
      <c r="L7" s="923"/>
      <c r="M7" s="923"/>
      <c r="N7" s="923"/>
      <c r="O7" s="923"/>
      <c r="P7" s="923"/>
      <c r="Q7" s="923"/>
      <c r="R7" s="923"/>
      <c r="S7" s="923"/>
      <c r="T7" s="923"/>
      <c r="U7" s="923"/>
      <c r="V7" s="923"/>
      <c r="W7" s="923"/>
      <c r="X7" s="923"/>
      <c r="Y7" s="923"/>
      <c r="Z7" s="923"/>
      <c r="AA7" s="923"/>
      <c r="AB7" s="690"/>
    </row>
    <row r="8" spans="1:31" ht="40.5" customHeight="1">
      <c r="A8" s="914" t="s">
        <v>124</v>
      </c>
      <c r="B8" s="914"/>
      <c r="C8" s="914" t="s">
        <v>125</v>
      </c>
      <c r="D8" s="914"/>
      <c r="E8" s="914"/>
      <c r="F8" s="914" t="s">
        <v>126</v>
      </c>
      <c r="G8" s="914"/>
      <c r="H8" s="914"/>
      <c r="I8" s="914"/>
      <c r="J8" s="914"/>
      <c r="K8" s="914" t="s">
        <v>127</v>
      </c>
      <c r="L8" s="915"/>
      <c r="M8" s="915"/>
      <c r="N8" s="915"/>
      <c r="O8" s="915"/>
      <c r="P8" s="914" t="s">
        <v>163</v>
      </c>
      <c r="Q8" s="915"/>
      <c r="R8" s="915"/>
      <c r="S8" s="915"/>
      <c r="T8" s="915"/>
      <c r="U8" s="915"/>
      <c r="V8" s="916" t="s">
        <v>128</v>
      </c>
      <c r="W8" s="916"/>
      <c r="X8" s="916"/>
      <c r="Y8" s="916"/>
      <c r="Z8" s="914" t="s">
        <v>129</v>
      </c>
      <c r="AA8" s="914"/>
      <c r="AB8" s="914"/>
    </row>
    <row r="9" spans="1:31" ht="18.75" customHeight="1">
      <c r="A9" s="933" t="s">
        <v>270</v>
      </c>
      <c r="B9" s="934"/>
      <c r="C9" s="934"/>
      <c r="D9" s="934"/>
      <c r="E9" s="934"/>
      <c r="F9" s="934"/>
      <c r="G9" s="934"/>
      <c r="H9" s="934"/>
      <c r="I9" s="934"/>
      <c r="J9" s="934"/>
      <c r="K9" s="934"/>
      <c r="L9" s="934"/>
      <c r="M9" s="934"/>
      <c r="N9" s="934"/>
      <c r="O9" s="934"/>
      <c r="P9" s="934"/>
      <c r="Q9" s="934"/>
      <c r="R9" s="934"/>
      <c r="S9" s="934"/>
      <c r="T9" s="934"/>
      <c r="U9" s="934"/>
      <c r="V9" s="934"/>
      <c r="W9" s="934"/>
      <c r="X9" s="934"/>
      <c r="Y9" s="934"/>
      <c r="Z9" s="934"/>
      <c r="AA9" s="934"/>
      <c r="AB9" s="935"/>
    </row>
    <row r="10" spans="1:31" ht="40.5" customHeight="1">
      <c r="A10" s="847"/>
      <c r="B10" s="847"/>
      <c r="C10" s="896"/>
      <c r="D10" s="896"/>
      <c r="E10" s="896"/>
      <c r="F10" s="847" t="s">
        <v>48</v>
      </c>
      <c r="G10" s="847"/>
      <c r="H10" s="847"/>
      <c r="I10" s="847"/>
      <c r="J10" s="847"/>
      <c r="K10" s="905" t="s">
        <v>269</v>
      </c>
      <c r="L10" s="905"/>
      <c r="M10" s="905"/>
      <c r="N10" s="905"/>
      <c r="O10" s="905"/>
      <c r="P10" s="936" t="s">
        <v>48</v>
      </c>
      <c r="Q10" s="936"/>
      <c r="R10" s="936"/>
      <c r="S10" s="936"/>
      <c r="T10" s="936"/>
      <c r="U10" s="936"/>
      <c r="V10" s="852"/>
      <c r="W10" s="684"/>
      <c r="X10" s="684"/>
      <c r="Y10" s="684"/>
      <c r="Z10" s="853"/>
      <c r="AA10" s="853"/>
      <c r="AB10" s="853"/>
    </row>
    <row r="11" spans="1:31" s="102" customFormat="1" ht="39" customHeight="1">
      <c r="A11" s="847"/>
      <c r="B11" s="847"/>
      <c r="C11" s="896"/>
      <c r="D11" s="896"/>
      <c r="E11" s="896"/>
      <c r="F11" s="847" t="s">
        <v>48</v>
      </c>
      <c r="G11" s="847"/>
      <c r="H11" s="847"/>
      <c r="I11" s="847"/>
      <c r="J11" s="847"/>
      <c r="K11" s="901" t="s">
        <v>271</v>
      </c>
      <c r="L11" s="901"/>
      <c r="M11" s="901"/>
      <c r="N11" s="901"/>
      <c r="O11" s="901"/>
      <c r="P11" s="936"/>
      <c r="Q11" s="936"/>
      <c r="R11" s="936"/>
      <c r="S11" s="936"/>
      <c r="T11" s="936"/>
      <c r="U11" s="936"/>
      <c r="V11" s="852"/>
      <c r="W11" s="684"/>
      <c r="X11" s="684"/>
      <c r="Y11" s="684"/>
      <c r="Z11" s="853"/>
      <c r="AA11" s="853"/>
      <c r="AB11" s="853"/>
    </row>
    <row r="12" spans="1:31" ht="18.75" customHeight="1">
      <c r="A12" s="902" t="s">
        <v>414</v>
      </c>
      <c r="B12" s="903"/>
      <c r="C12" s="903"/>
      <c r="D12" s="903"/>
      <c r="E12" s="903"/>
      <c r="F12" s="903"/>
      <c r="G12" s="903"/>
      <c r="H12" s="903"/>
      <c r="I12" s="903"/>
      <c r="J12" s="903"/>
      <c r="K12" s="903"/>
      <c r="L12" s="903"/>
      <c r="M12" s="903"/>
      <c r="N12" s="903"/>
      <c r="O12" s="903"/>
      <c r="P12" s="903"/>
      <c r="Q12" s="903"/>
      <c r="R12" s="903"/>
      <c r="S12" s="903"/>
      <c r="T12" s="903"/>
      <c r="U12" s="903"/>
      <c r="V12" s="903"/>
      <c r="W12" s="903"/>
      <c r="X12" s="903"/>
      <c r="Y12" s="903"/>
      <c r="Z12" s="903"/>
      <c r="AA12" s="903"/>
      <c r="AB12" s="904"/>
      <c r="AD12" s="122" t="s">
        <v>259</v>
      </c>
    </row>
    <row r="13" spans="1:31" ht="40.5" customHeight="1">
      <c r="A13" s="847"/>
      <c r="B13" s="847"/>
      <c r="C13" s="848"/>
      <c r="D13" s="848"/>
      <c r="E13" s="848"/>
      <c r="F13" s="847" t="s">
        <v>48</v>
      </c>
      <c r="G13" s="847"/>
      <c r="H13" s="847"/>
      <c r="I13" s="847"/>
      <c r="J13" s="847"/>
      <c r="K13" s="900" t="s">
        <v>415</v>
      </c>
      <c r="L13" s="900"/>
      <c r="M13" s="900"/>
      <c r="N13" s="900"/>
      <c r="O13" s="900"/>
      <c r="P13" s="847"/>
      <c r="Q13" s="847"/>
      <c r="R13" s="847"/>
      <c r="S13" s="847"/>
      <c r="T13" s="847"/>
      <c r="U13" s="847"/>
      <c r="V13" s="852"/>
      <c r="W13" s="684"/>
      <c r="X13" s="684"/>
      <c r="Y13" s="684"/>
      <c r="Z13" s="853"/>
      <c r="AA13" s="853"/>
      <c r="AB13" s="853"/>
      <c r="AD13" s="123" t="s">
        <v>260</v>
      </c>
    </row>
    <row r="14" spans="1:31" s="102" customFormat="1" ht="40.5" customHeight="1">
      <c r="A14" s="847"/>
      <c r="B14" s="847"/>
      <c r="C14" s="848"/>
      <c r="D14" s="848"/>
      <c r="E14" s="848"/>
      <c r="F14" s="847" t="s">
        <v>48</v>
      </c>
      <c r="G14" s="847"/>
      <c r="H14" s="847"/>
      <c r="I14" s="847"/>
      <c r="J14" s="847"/>
      <c r="K14" s="891" t="s">
        <v>415</v>
      </c>
      <c r="L14" s="891"/>
      <c r="M14" s="891"/>
      <c r="N14" s="891"/>
      <c r="O14" s="891"/>
      <c r="P14" s="847"/>
      <c r="Q14" s="847"/>
      <c r="R14" s="847"/>
      <c r="S14" s="847"/>
      <c r="T14" s="847"/>
      <c r="U14" s="847"/>
      <c r="V14" s="852"/>
      <c r="W14" s="684"/>
      <c r="X14" s="684"/>
      <c r="Y14" s="684"/>
      <c r="Z14" s="853"/>
      <c r="AA14" s="853"/>
      <c r="AB14" s="853"/>
      <c r="AD14" s="117"/>
    </row>
    <row r="15" spans="1:31" ht="18.75" customHeight="1">
      <c r="A15" s="897" t="s">
        <v>416</v>
      </c>
      <c r="B15" s="939"/>
      <c r="C15" s="939"/>
      <c r="D15" s="939"/>
      <c r="E15" s="939"/>
      <c r="F15" s="939"/>
      <c r="G15" s="939"/>
      <c r="H15" s="939"/>
      <c r="I15" s="939"/>
      <c r="J15" s="939"/>
      <c r="K15" s="939"/>
      <c r="L15" s="939"/>
      <c r="M15" s="939"/>
      <c r="N15" s="939"/>
      <c r="O15" s="939"/>
      <c r="P15" s="939"/>
      <c r="Q15" s="939"/>
      <c r="R15" s="939"/>
      <c r="S15" s="939"/>
      <c r="T15" s="939"/>
      <c r="U15" s="939"/>
      <c r="V15" s="939"/>
      <c r="W15" s="939"/>
      <c r="X15" s="939"/>
      <c r="Y15" s="939"/>
      <c r="Z15" s="939"/>
      <c r="AA15" s="939"/>
      <c r="AB15" s="940"/>
      <c r="AD15" s="122" t="s">
        <v>259</v>
      </c>
    </row>
    <row r="16" spans="1:31" ht="40.5" customHeight="1">
      <c r="A16" s="847" t="s">
        <v>48</v>
      </c>
      <c r="B16" s="847"/>
      <c r="C16" s="896" t="s">
        <v>48</v>
      </c>
      <c r="D16" s="896"/>
      <c r="E16" s="896"/>
      <c r="F16" s="847" t="s">
        <v>48</v>
      </c>
      <c r="G16" s="847"/>
      <c r="H16" s="847"/>
      <c r="I16" s="847"/>
      <c r="J16" s="847"/>
      <c r="K16" s="900" t="s">
        <v>417</v>
      </c>
      <c r="L16" s="900"/>
      <c r="M16" s="900"/>
      <c r="N16" s="900"/>
      <c r="O16" s="900"/>
      <c r="P16" s="941" t="s">
        <v>48</v>
      </c>
      <c r="Q16" s="941"/>
      <c r="R16" s="941"/>
      <c r="S16" s="941"/>
      <c r="T16" s="941"/>
      <c r="U16" s="941"/>
      <c r="V16" s="852"/>
      <c r="W16" s="684"/>
      <c r="X16" s="684"/>
      <c r="Y16" s="684"/>
      <c r="Z16" s="853"/>
      <c r="AA16" s="853"/>
      <c r="AB16" s="853"/>
      <c r="AD16" s="123" t="s">
        <v>260</v>
      </c>
    </row>
    <row r="17" spans="1:30" s="102" customFormat="1" ht="40.5" customHeight="1">
      <c r="A17" s="847" t="s">
        <v>48</v>
      </c>
      <c r="B17" s="847"/>
      <c r="C17" s="896" t="s">
        <v>48</v>
      </c>
      <c r="D17" s="896"/>
      <c r="E17" s="896"/>
      <c r="F17" s="847" t="s">
        <v>48</v>
      </c>
      <c r="G17" s="847"/>
      <c r="H17" s="847"/>
      <c r="I17" s="847"/>
      <c r="J17" s="847"/>
      <c r="K17" s="891" t="s">
        <v>418</v>
      </c>
      <c r="L17" s="891"/>
      <c r="M17" s="891"/>
      <c r="N17" s="891"/>
      <c r="O17" s="891"/>
      <c r="P17" s="941" t="s">
        <v>48</v>
      </c>
      <c r="Q17" s="941"/>
      <c r="R17" s="941"/>
      <c r="S17" s="941"/>
      <c r="T17" s="941"/>
      <c r="U17" s="941"/>
      <c r="V17" s="852"/>
      <c r="W17" s="684"/>
      <c r="X17" s="684"/>
      <c r="Y17" s="684"/>
      <c r="Z17" s="853"/>
      <c r="AA17" s="853"/>
      <c r="AB17" s="853"/>
    </row>
    <row r="18" spans="1:30" ht="18.75" customHeight="1">
      <c r="A18" s="895" t="s">
        <v>419</v>
      </c>
      <c r="B18" s="895"/>
      <c r="C18" s="895"/>
      <c r="D18" s="895"/>
      <c r="E18" s="895"/>
      <c r="F18" s="895"/>
      <c r="G18" s="895"/>
      <c r="H18" s="895"/>
      <c r="I18" s="895"/>
      <c r="J18" s="895"/>
      <c r="K18" s="895"/>
      <c r="L18" s="895"/>
      <c r="M18" s="895"/>
      <c r="N18" s="895"/>
      <c r="O18" s="895"/>
      <c r="P18" s="895"/>
      <c r="Q18" s="895"/>
      <c r="R18" s="895"/>
      <c r="S18" s="895"/>
      <c r="T18" s="895"/>
      <c r="U18" s="895"/>
      <c r="V18" s="895"/>
      <c r="W18" s="895"/>
      <c r="X18" s="895"/>
      <c r="Y18" s="895"/>
      <c r="Z18" s="895"/>
      <c r="AA18" s="895"/>
      <c r="AB18" s="895"/>
      <c r="AD18" s="122" t="s">
        <v>259</v>
      </c>
    </row>
    <row r="19" spans="1:30" ht="40.5" customHeight="1">
      <c r="A19" s="847" t="s">
        <v>48</v>
      </c>
      <c r="B19" s="847"/>
      <c r="C19" s="848" t="s">
        <v>48</v>
      </c>
      <c r="D19" s="848"/>
      <c r="E19" s="848"/>
      <c r="F19" s="847" t="s">
        <v>48</v>
      </c>
      <c r="G19" s="847"/>
      <c r="H19" s="847"/>
      <c r="I19" s="847"/>
      <c r="J19" s="847"/>
      <c r="K19" s="900" t="s">
        <v>420</v>
      </c>
      <c r="L19" s="900"/>
      <c r="M19" s="900"/>
      <c r="N19" s="900"/>
      <c r="O19" s="900"/>
      <c r="P19" s="847" t="s">
        <v>48</v>
      </c>
      <c r="Q19" s="847"/>
      <c r="R19" s="847"/>
      <c r="S19" s="847"/>
      <c r="T19" s="847"/>
      <c r="U19" s="847"/>
      <c r="V19" s="852"/>
      <c r="W19" s="684"/>
      <c r="X19" s="684"/>
      <c r="Y19" s="684"/>
      <c r="Z19" s="853"/>
      <c r="AA19" s="853"/>
      <c r="AB19" s="853"/>
      <c r="AD19" s="123" t="s">
        <v>260</v>
      </c>
    </row>
    <row r="20" spans="1:30" s="102" customFormat="1" ht="40.5" customHeight="1">
      <c r="A20" s="847" t="s">
        <v>48</v>
      </c>
      <c r="B20" s="847"/>
      <c r="C20" s="848" t="s">
        <v>48</v>
      </c>
      <c r="D20" s="848"/>
      <c r="E20" s="848"/>
      <c r="F20" s="847" t="s">
        <v>48</v>
      </c>
      <c r="G20" s="847"/>
      <c r="H20" s="847"/>
      <c r="I20" s="847"/>
      <c r="J20" s="847"/>
      <c r="K20" s="891" t="s">
        <v>420</v>
      </c>
      <c r="L20" s="891"/>
      <c r="M20" s="891"/>
      <c r="N20" s="891"/>
      <c r="O20" s="891"/>
      <c r="P20" s="847" t="s">
        <v>48</v>
      </c>
      <c r="Q20" s="847"/>
      <c r="R20" s="847"/>
      <c r="S20" s="847"/>
      <c r="T20" s="847"/>
      <c r="U20" s="847"/>
      <c r="V20" s="852"/>
      <c r="W20" s="684"/>
      <c r="X20" s="684"/>
      <c r="Y20" s="684"/>
      <c r="Z20" s="853"/>
      <c r="AA20" s="853"/>
      <c r="AB20" s="853"/>
    </row>
    <row r="21" spans="1:30" ht="30" customHeight="1">
      <c r="A21" s="115" t="s">
        <v>132</v>
      </c>
      <c r="B21" s="685" t="s">
        <v>245</v>
      </c>
      <c r="C21" s="685"/>
      <c r="D21" s="685"/>
      <c r="E21" s="685"/>
      <c r="F21" s="685"/>
      <c r="G21" s="685"/>
      <c r="H21" s="685"/>
      <c r="I21" s="685"/>
      <c r="J21" s="685"/>
      <c r="K21" s="685"/>
      <c r="L21" s="685"/>
      <c r="M21" s="685"/>
      <c r="N21" s="685"/>
      <c r="O21" s="685"/>
      <c r="P21" s="685"/>
      <c r="Q21" s="685"/>
      <c r="R21" s="685"/>
      <c r="S21" s="685"/>
      <c r="T21" s="685"/>
      <c r="U21" s="685"/>
      <c r="V21" s="685"/>
      <c r="W21" s="685"/>
      <c r="X21" s="685"/>
      <c r="Y21" s="685"/>
      <c r="Z21" s="853"/>
      <c r="AA21" s="853"/>
      <c r="AB21" s="853"/>
      <c r="AD21" s="122" t="s">
        <v>259</v>
      </c>
    </row>
    <row r="22" spans="1:30" ht="30" customHeight="1">
      <c r="A22" s="115" t="s">
        <v>133</v>
      </c>
      <c r="B22" s="687" t="s">
        <v>130</v>
      </c>
      <c r="C22" s="687"/>
      <c r="D22" s="687"/>
      <c r="E22" s="687"/>
      <c r="F22" s="687"/>
      <c r="G22" s="687"/>
      <c r="H22" s="687"/>
      <c r="I22" s="687"/>
      <c r="J22" s="687"/>
      <c r="K22" s="687"/>
      <c r="L22" s="687"/>
      <c r="M22" s="687"/>
      <c r="N22" s="687"/>
      <c r="O22" s="687"/>
      <c r="P22" s="687"/>
      <c r="Q22" s="687"/>
      <c r="R22" s="687"/>
      <c r="S22" s="687"/>
      <c r="T22" s="687"/>
      <c r="U22" s="687"/>
      <c r="V22" s="687"/>
      <c r="W22" s="687"/>
      <c r="X22" s="687"/>
      <c r="Y22" s="687"/>
      <c r="Z22" s="863">
        <f ca="1">SUM(Z10:OFFSET(Razem_BIVA9_113,-1,25))</f>
        <v>0</v>
      </c>
      <c r="AA22" s="863"/>
      <c r="AB22" s="863"/>
      <c r="AD22" s="123" t="s">
        <v>260</v>
      </c>
    </row>
    <row r="23" spans="1:30" ht="14.25" customHeight="1">
      <c r="A23" s="864" t="s">
        <v>134</v>
      </c>
      <c r="B23" s="917" t="s">
        <v>161</v>
      </c>
      <c r="C23" s="918"/>
      <c r="D23" s="918"/>
      <c r="E23" s="918"/>
      <c r="F23" s="918"/>
      <c r="G23" s="918"/>
      <c r="H23" s="919"/>
      <c r="I23" s="876" t="str">
        <f ca="1">IF(Z22&gt;0,"Wpisz wartość kursu EUR do PLN","nd")</f>
        <v>nd</v>
      </c>
      <c r="J23" s="877"/>
      <c r="K23" s="878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882" t="s">
        <v>131</v>
      </c>
      <c r="Z23" s="884" t="str">
        <f ca="1">IF(Z22=0,"",W4-Z22)</f>
        <v/>
      </c>
      <c r="AA23" s="885"/>
      <c r="AB23" s="886"/>
    </row>
    <row r="24" spans="1:30" ht="14.25" customHeight="1">
      <c r="A24" s="865"/>
      <c r="B24" s="920"/>
      <c r="C24" s="795"/>
      <c r="D24" s="795"/>
      <c r="E24" s="795"/>
      <c r="F24" s="795"/>
      <c r="G24" s="795"/>
      <c r="H24" s="921"/>
      <c r="I24" s="876"/>
      <c r="J24" s="877"/>
      <c r="K24" s="878"/>
      <c r="L24" s="928" t="s">
        <v>352</v>
      </c>
      <c r="M24" s="929"/>
      <c r="N24" s="929"/>
      <c r="O24" s="190"/>
      <c r="P24" s="942"/>
      <c r="Q24" s="943"/>
      <c r="R24" s="943"/>
      <c r="S24" s="943"/>
      <c r="T24" s="943"/>
      <c r="U24" s="944"/>
      <c r="V24" s="190"/>
      <c r="W24" s="190"/>
      <c r="Y24" s="883"/>
      <c r="Z24" s="887"/>
      <c r="AA24" s="888"/>
      <c r="AB24" s="889"/>
    </row>
    <row r="25" spans="1:30" ht="26.25" customHeight="1">
      <c r="A25" s="866"/>
      <c r="B25" s="922"/>
      <c r="C25" s="923"/>
      <c r="D25" s="923"/>
      <c r="E25" s="923"/>
      <c r="F25" s="923"/>
      <c r="G25" s="923"/>
      <c r="H25" s="924"/>
      <c r="I25" s="879"/>
      <c r="J25" s="880"/>
      <c r="K25" s="881"/>
      <c r="L25" s="250"/>
      <c r="M25" s="251"/>
      <c r="N25" s="890" t="s">
        <v>27</v>
      </c>
      <c r="O25" s="890"/>
      <c r="P25" s="890"/>
      <c r="Q25" s="890"/>
      <c r="R25" s="890"/>
      <c r="S25" s="890"/>
      <c r="T25" s="890"/>
      <c r="U25" s="890"/>
      <c r="V25" s="890"/>
      <c r="W25" s="890"/>
      <c r="X25" s="30"/>
      <c r="Y25" s="114" t="s">
        <v>6</v>
      </c>
      <c r="Z25" s="863" t="str">
        <f ca="1">IFERROR(IF(Z22=0,"",Z23*I23),"podaj kurs euro")</f>
        <v/>
      </c>
      <c r="AA25" s="863"/>
      <c r="AB25" s="863"/>
    </row>
    <row r="26" spans="1:30" ht="2.25" customHeight="1">
      <c r="A26" s="31"/>
      <c r="B26" s="32"/>
      <c r="C26" s="32"/>
      <c r="D26" s="32"/>
      <c r="E26" s="32"/>
      <c r="F26" s="32"/>
      <c r="G26" s="33"/>
      <c r="H26" s="33"/>
      <c r="I26" s="33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5"/>
      <c r="U26" s="36"/>
      <c r="V26" s="33"/>
      <c r="W26" s="25"/>
      <c r="X26" s="25"/>
      <c r="Y26" s="25"/>
      <c r="Z26" s="25"/>
      <c r="AA26" s="25"/>
      <c r="AB26" s="25"/>
    </row>
    <row r="27" spans="1:30" s="112" customFormat="1" ht="85.5" customHeight="1">
      <c r="A27" s="701" t="s">
        <v>421</v>
      </c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</row>
    <row r="28" spans="1:30" s="22" customFormat="1" ht="13.2" customHeight="1">
      <c r="A28" s="109"/>
      <c r="B28" s="24"/>
      <c r="C28" s="24"/>
      <c r="D28" s="24"/>
      <c r="E28" s="24"/>
      <c r="F28" s="24"/>
      <c r="G28" s="25"/>
      <c r="H28" s="25"/>
      <c r="I28" s="25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7"/>
      <c r="U28" s="38"/>
      <c r="V28" s="25"/>
      <c r="W28" s="25"/>
      <c r="X28" s="25"/>
      <c r="Y28" s="25"/>
      <c r="Z28" s="25"/>
      <c r="AA28" s="25"/>
      <c r="AB28" s="25"/>
    </row>
    <row r="29" spans="1:30" s="22" customFormat="1" ht="6" customHeight="1">
      <c r="A29" s="109"/>
      <c r="B29" s="24"/>
      <c r="C29" s="24"/>
      <c r="D29" s="24"/>
      <c r="E29" s="24"/>
      <c r="F29" s="24"/>
      <c r="G29" s="25"/>
      <c r="H29" s="25"/>
      <c r="I29" s="25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37"/>
      <c r="U29" s="38"/>
      <c r="V29" s="25"/>
      <c r="W29" s="25"/>
      <c r="X29" s="25"/>
      <c r="Y29" s="25"/>
      <c r="Z29" s="25"/>
      <c r="AA29" s="25"/>
      <c r="AB29" s="25"/>
    </row>
    <row r="30" spans="1:30" ht="15" customHeight="1">
      <c r="A30" s="659" t="s">
        <v>135</v>
      </c>
      <c r="B30" s="659"/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908">
        <v>200000</v>
      </c>
      <c r="X30" s="909"/>
      <c r="Y30" s="909"/>
      <c r="Z30" s="910"/>
      <c r="AA30" s="113" t="s">
        <v>8</v>
      </c>
      <c r="AB30" s="906" t="str">
        <f>IF(Z49=0,"","x")</f>
        <v/>
      </c>
    </row>
    <row r="31" spans="1:30" ht="3" customHeight="1">
      <c r="A31" s="659"/>
      <c r="B31" s="659"/>
      <c r="C31" s="659"/>
      <c r="D31" s="659"/>
      <c r="E31" s="659"/>
      <c r="F31" s="659"/>
      <c r="G31" s="659"/>
      <c r="H31" s="659"/>
      <c r="I31" s="659"/>
      <c r="J31" s="659"/>
      <c r="K31" s="659"/>
      <c r="L31" s="659"/>
      <c r="M31" s="659"/>
      <c r="N31" s="659"/>
      <c r="O31" s="659"/>
      <c r="P31" s="659"/>
      <c r="Q31" s="659"/>
      <c r="R31" s="659"/>
      <c r="S31" s="659"/>
      <c r="T31" s="659"/>
      <c r="U31" s="659"/>
      <c r="V31" s="659"/>
      <c r="W31" s="911"/>
      <c r="X31" s="912"/>
      <c r="Y31" s="912"/>
      <c r="Z31" s="913"/>
      <c r="AA31" s="22"/>
      <c r="AB31" s="907"/>
    </row>
    <row r="32" spans="1:30" ht="22.5" customHeight="1">
      <c r="A32" s="568" t="s">
        <v>136</v>
      </c>
      <c r="B32" s="568"/>
      <c r="C32" s="568"/>
      <c r="D32" s="568"/>
      <c r="E32" s="568"/>
      <c r="F32" s="568"/>
      <c r="G32" s="568"/>
      <c r="H32" s="568"/>
      <c r="I32" s="568"/>
      <c r="J32" s="568"/>
      <c r="K32" s="568"/>
      <c r="L32" s="568"/>
      <c r="M32" s="568"/>
      <c r="N32" s="568"/>
      <c r="O32" s="568"/>
      <c r="P32" s="568"/>
      <c r="Q32" s="568"/>
      <c r="R32" s="568"/>
      <c r="S32" s="568"/>
      <c r="T32" s="568"/>
      <c r="U32" s="568"/>
      <c r="V32" s="568"/>
      <c r="W32" s="568"/>
      <c r="X32" s="568"/>
      <c r="Y32" s="568"/>
      <c r="Z32" s="568"/>
      <c r="AA32" s="568"/>
      <c r="AB32" s="568"/>
    </row>
    <row r="33" spans="1:30" ht="3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27"/>
    </row>
    <row r="34" spans="1:30" ht="18.75" customHeight="1">
      <c r="A34" s="688" t="s">
        <v>123</v>
      </c>
      <c r="B34" s="689"/>
      <c r="C34" s="689"/>
      <c r="D34" s="689"/>
      <c r="E34" s="689"/>
      <c r="F34" s="689"/>
      <c r="G34" s="689"/>
      <c r="H34" s="689"/>
      <c r="I34" s="689"/>
      <c r="J34" s="689"/>
      <c r="K34" s="689"/>
      <c r="L34" s="689"/>
      <c r="M34" s="689"/>
      <c r="N34" s="689"/>
      <c r="O34" s="689"/>
      <c r="P34" s="689"/>
      <c r="Q34" s="689"/>
      <c r="R34" s="689"/>
      <c r="S34" s="689"/>
      <c r="T34" s="689"/>
      <c r="U34" s="689"/>
      <c r="V34" s="689"/>
      <c r="W34" s="689"/>
      <c r="X34" s="689"/>
      <c r="Y34" s="689"/>
      <c r="Z34" s="689"/>
      <c r="AA34" s="689"/>
      <c r="AB34" s="690"/>
    </row>
    <row r="35" spans="1:30" ht="38.25" customHeight="1">
      <c r="A35" s="914" t="s">
        <v>124</v>
      </c>
      <c r="B35" s="914"/>
      <c r="C35" s="914" t="s">
        <v>125</v>
      </c>
      <c r="D35" s="914"/>
      <c r="E35" s="914"/>
      <c r="F35" s="914" t="s">
        <v>126</v>
      </c>
      <c r="G35" s="914"/>
      <c r="H35" s="914"/>
      <c r="I35" s="914"/>
      <c r="J35" s="914"/>
      <c r="K35" s="914" t="s">
        <v>127</v>
      </c>
      <c r="L35" s="915"/>
      <c r="M35" s="915"/>
      <c r="N35" s="915"/>
      <c r="O35" s="915"/>
      <c r="P35" s="914" t="s">
        <v>163</v>
      </c>
      <c r="Q35" s="915"/>
      <c r="R35" s="915"/>
      <c r="S35" s="915"/>
      <c r="T35" s="915"/>
      <c r="U35" s="915"/>
      <c r="V35" s="916" t="s">
        <v>128</v>
      </c>
      <c r="W35" s="916"/>
      <c r="X35" s="916"/>
      <c r="Y35" s="916"/>
      <c r="Z35" s="914" t="s">
        <v>129</v>
      </c>
      <c r="AA35" s="914"/>
      <c r="AB35" s="914"/>
    </row>
    <row r="36" spans="1:30" ht="18.75" customHeight="1">
      <c r="A36" s="895" t="s">
        <v>272</v>
      </c>
      <c r="B36" s="895"/>
      <c r="C36" s="895"/>
      <c r="D36" s="895"/>
      <c r="E36" s="895"/>
      <c r="F36" s="895"/>
      <c r="G36" s="895"/>
      <c r="H36" s="895"/>
      <c r="I36" s="895"/>
      <c r="J36" s="895"/>
      <c r="K36" s="895"/>
      <c r="L36" s="895"/>
      <c r="M36" s="895"/>
      <c r="N36" s="895"/>
      <c r="O36" s="895"/>
      <c r="P36" s="895"/>
      <c r="Q36" s="895"/>
      <c r="R36" s="895"/>
      <c r="S36" s="895"/>
      <c r="T36" s="895"/>
      <c r="U36" s="895"/>
      <c r="V36" s="895"/>
      <c r="W36" s="895"/>
      <c r="X36" s="895"/>
      <c r="Y36" s="895"/>
      <c r="Z36" s="895"/>
      <c r="AA36" s="895"/>
      <c r="AB36" s="895"/>
    </row>
    <row r="37" spans="1:30" ht="42" customHeight="1">
      <c r="A37" s="847" t="s">
        <v>48</v>
      </c>
      <c r="B37" s="847"/>
      <c r="C37" s="896" t="s">
        <v>48</v>
      </c>
      <c r="D37" s="896"/>
      <c r="E37" s="896"/>
      <c r="F37" s="847" t="s">
        <v>48</v>
      </c>
      <c r="G37" s="847"/>
      <c r="H37" s="847"/>
      <c r="I37" s="847"/>
      <c r="J37" s="847"/>
      <c r="K37" s="905" t="s">
        <v>271</v>
      </c>
      <c r="L37" s="905"/>
      <c r="M37" s="905"/>
      <c r="N37" s="905"/>
      <c r="O37" s="905"/>
      <c r="P37" s="847" t="s">
        <v>48</v>
      </c>
      <c r="Q37" s="847"/>
      <c r="R37" s="847"/>
      <c r="S37" s="847"/>
      <c r="T37" s="847"/>
      <c r="U37" s="847"/>
      <c r="V37" s="852"/>
      <c r="W37" s="684"/>
      <c r="X37" s="684"/>
      <c r="Y37" s="684"/>
      <c r="Z37" s="853"/>
      <c r="AA37" s="853"/>
      <c r="AB37" s="853"/>
    </row>
    <row r="38" spans="1:30" s="102" customFormat="1" ht="42" customHeight="1">
      <c r="A38" s="847"/>
      <c r="B38" s="847"/>
      <c r="C38" s="896"/>
      <c r="D38" s="896"/>
      <c r="E38" s="896"/>
      <c r="F38" s="847"/>
      <c r="G38" s="847"/>
      <c r="H38" s="847"/>
      <c r="I38" s="847"/>
      <c r="J38" s="847"/>
      <c r="K38" s="901" t="s">
        <v>271</v>
      </c>
      <c r="L38" s="901"/>
      <c r="M38" s="901"/>
      <c r="N38" s="901"/>
      <c r="O38" s="901"/>
      <c r="P38" s="847"/>
      <c r="Q38" s="847"/>
      <c r="R38" s="847"/>
      <c r="S38" s="847"/>
      <c r="T38" s="847"/>
      <c r="U38" s="847"/>
      <c r="V38" s="852"/>
      <c r="W38" s="684"/>
      <c r="X38" s="684"/>
      <c r="Y38" s="684"/>
      <c r="Z38" s="853"/>
      <c r="AA38" s="853"/>
      <c r="AB38" s="853"/>
    </row>
    <row r="39" spans="1:30" ht="18" customHeight="1">
      <c r="A39" s="902" t="s">
        <v>422</v>
      </c>
      <c r="B39" s="903"/>
      <c r="C39" s="903"/>
      <c r="D39" s="903"/>
      <c r="E39" s="903"/>
      <c r="F39" s="903"/>
      <c r="G39" s="903"/>
      <c r="H39" s="903"/>
      <c r="I39" s="903"/>
      <c r="J39" s="903"/>
      <c r="K39" s="903"/>
      <c r="L39" s="903"/>
      <c r="M39" s="903"/>
      <c r="N39" s="903"/>
      <c r="O39" s="903"/>
      <c r="P39" s="903"/>
      <c r="Q39" s="903"/>
      <c r="R39" s="903"/>
      <c r="S39" s="903"/>
      <c r="T39" s="903"/>
      <c r="U39" s="903"/>
      <c r="V39" s="903"/>
      <c r="W39" s="903"/>
      <c r="X39" s="903"/>
      <c r="Y39" s="903"/>
      <c r="Z39" s="903"/>
      <c r="AA39" s="903"/>
      <c r="AB39" s="904"/>
      <c r="AD39" s="122" t="s">
        <v>259</v>
      </c>
    </row>
    <row r="40" spans="1:30" ht="42" customHeight="1">
      <c r="A40" s="847"/>
      <c r="B40" s="847"/>
      <c r="C40" s="896"/>
      <c r="D40" s="896"/>
      <c r="E40" s="896"/>
      <c r="F40" s="847"/>
      <c r="G40" s="847"/>
      <c r="H40" s="847"/>
      <c r="I40" s="847"/>
      <c r="J40" s="847"/>
      <c r="K40" s="900" t="s">
        <v>423</v>
      </c>
      <c r="L40" s="900"/>
      <c r="M40" s="900"/>
      <c r="N40" s="900"/>
      <c r="O40" s="900"/>
      <c r="P40" s="847"/>
      <c r="Q40" s="847"/>
      <c r="R40" s="847"/>
      <c r="S40" s="847"/>
      <c r="T40" s="847"/>
      <c r="U40" s="847"/>
      <c r="V40" s="852"/>
      <c r="W40" s="684"/>
      <c r="X40" s="684"/>
      <c r="Y40" s="684"/>
      <c r="Z40" s="853"/>
      <c r="AA40" s="853"/>
      <c r="AB40" s="853"/>
      <c r="AD40" s="123" t="s">
        <v>260</v>
      </c>
    </row>
    <row r="41" spans="1:30" s="102" customFormat="1" ht="42" customHeight="1">
      <c r="A41" s="847"/>
      <c r="B41" s="847"/>
      <c r="C41" s="896"/>
      <c r="D41" s="896"/>
      <c r="E41" s="896"/>
      <c r="F41" s="847"/>
      <c r="G41" s="847"/>
      <c r="H41" s="847"/>
      <c r="I41" s="847"/>
      <c r="J41" s="847"/>
      <c r="K41" s="891" t="s">
        <v>423</v>
      </c>
      <c r="L41" s="891"/>
      <c r="M41" s="891"/>
      <c r="N41" s="891"/>
      <c r="O41" s="891"/>
      <c r="P41" s="847"/>
      <c r="Q41" s="847"/>
      <c r="R41" s="847"/>
      <c r="S41" s="847"/>
      <c r="T41" s="847"/>
      <c r="U41" s="847"/>
      <c r="V41" s="852"/>
      <c r="W41" s="684"/>
      <c r="X41" s="684"/>
      <c r="Y41" s="684"/>
      <c r="Z41" s="853"/>
      <c r="AA41" s="853"/>
      <c r="AB41" s="853"/>
    </row>
    <row r="42" spans="1:30" ht="18.75" customHeight="1">
      <c r="A42" s="897" t="s">
        <v>424</v>
      </c>
      <c r="B42" s="898"/>
      <c r="C42" s="898"/>
      <c r="D42" s="898"/>
      <c r="E42" s="898"/>
      <c r="F42" s="898"/>
      <c r="G42" s="898"/>
      <c r="H42" s="898"/>
      <c r="I42" s="898"/>
      <c r="J42" s="898"/>
      <c r="K42" s="898"/>
      <c r="L42" s="898"/>
      <c r="M42" s="898"/>
      <c r="N42" s="898"/>
      <c r="O42" s="898"/>
      <c r="P42" s="898"/>
      <c r="Q42" s="898"/>
      <c r="R42" s="898"/>
      <c r="S42" s="898"/>
      <c r="T42" s="898"/>
      <c r="U42" s="898"/>
      <c r="V42" s="898"/>
      <c r="W42" s="898"/>
      <c r="X42" s="898"/>
      <c r="Y42" s="898"/>
      <c r="Z42" s="898"/>
      <c r="AA42" s="898"/>
      <c r="AB42" s="899"/>
      <c r="AD42" s="122" t="s">
        <v>259</v>
      </c>
    </row>
    <row r="43" spans="1:30" ht="42" customHeight="1">
      <c r="A43" s="847" t="s">
        <v>48</v>
      </c>
      <c r="B43" s="847"/>
      <c r="C43" s="896" t="s">
        <v>48</v>
      </c>
      <c r="D43" s="896"/>
      <c r="E43" s="896"/>
      <c r="F43" s="847" t="s">
        <v>48</v>
      </c>
      <c r="G43" s="847"/>
      <c r="H43" s="847"/>
      <c r="I43" s="847"/>
      <c r="J43" s="847"/>
      <c r="K43" s="900" t="s">
        <v>418</v>
      </c>
      <c r="L43" s="900"/>
      <c r="M43" s="900"/>
      <c r="N43" s="900"/>
      <c r="O43" s="900"/>
      <c r="P43" s="847" t="s">
        <v>48</v>
      </c>
      <c r="Q43" s="847"/>
      <c r="R43" s="847"/>
      <c r="S43" s="847"/>
      <c r="T43" s="847"/>
      <c r="U43" s="847"/>
      <c r="V43" s="852"/>
      <c r="W43" s="684"/>
      <c r="X43" s="684"/>
      <c r="Y43" s="684"/>
      <c r="Z43" s="853"/>
      <c r="AA43" s="853"/>
      <c r="AB43" s="853"/>
      <c r="AD43" s="123" t="s">
        <v>260</v>
      </c>
    </row>
    <row r="44" spans="1:30" s="102" customFormat="1" ht="42" customHeight="1">
      <c r="A44" s="847" t="s">
        <v>48</v>
      </c>
      <c r="B44" s="847"/>
      <c r="C44" s="896" t="s">
        <v>48</v>
      </c>
      <c r="D44" s="896"/>
      <c r="E44" s="896"/>
      <c r="F44" s="847" t="s">
        <v>48</v>
      </c>
      <c r="G44" s="847"/>
      <c r="H44" s="847"/>
      <c r="I44" s="847"/>
      <c r="J44" s="847"/>
      <c r="K44" s="891" t="s">
        <v>418</v>
      </c>
      <c r="L44" s="891"/>
      <c r="M44" s="891"/>
      <c r="N44" s="891"/>
      <c r="O44" s="891"/>
      <c r="P44" s="847" t="s">
        <v>48</v>
      </c>
      <c r="Q44" s="847"/>
      <c r="R44" s="847"/>
      <c r="S44" s="847"/>
      <c r="T44" s="847"/>
      <c r="U44" s="847"/>
      <c r="V44" s="852"/>
      <c r="W44" s="684"/>
      <c r="X44" s="684"/>
      <c r="Y44" s="684"/>
      <c r="Z44" s="853"/>
      <c r="AA44" s="853"/>
      <c r="AB44" s="853"/>
    </row>
    <row r="45" spans="1:30" ht="18.75" customHeight="1">
      <c r="A45" s="895" t="s">
        <v>425</v>
      </c>
      <c r="B45" s="895"/>
      <c r="C45" s="895"/>
      <c r="D45" s="895"/>
      <c r="E45" s="895"/>
      <c r="F45" s="895"/>
      <c r="G45" s="895"/>
      <c r="H45" s="895"/>
      <c r="I45" s="895"/>
      <c r="J45" s="895"/>
      <c r="K45" s="895"/>
      <c r="L45" s="895"/>
      <c r="M45" s="895"/>
      <c r="N45" s="895"/>
      <c r="O45" s="895"/>
      <c r="P45" s="895"/>
      <c r="Q45" s="895"/>
      <c r="R45" s="895"/>
      <c r="S45" s="895"/>
      <c r="T45" s="895"/>
      <c r="U45" s="895"/>
      <c r="V45" s="895"/>
      <c r="W45" s="895"/>
      <c r="X45" s="895"/>
      <c r="Y45" s="895"/>
      <c r="Z45" s="895"/>
      <c r="AA45" s="895"/>
      <c r="AB45" s="895"/>
      <c r="AD45" s="122" t="s">
        <v>259</v>
      </c>
    </row>
    <row r="46" spans="1:30" ht="42" customHeight="1">
      <c r="A46" s="847" t="s">
        <v>48</v>
      </c>
      <c r="B46" s="847"/>
      <c r="C46" s="896" t="s">
        <v>48</v>
      </c>
      <c r="D46" s="896"/>
      <c r="E46" s="896"/>
      <c r="F46" s="847" t="s">
        <v>48</v>
      </c>
      <c r="G46" s="847"/>
      <c r="H46" s="847"/>
      <c r="I46" s="847"/>
      <c r="J46" s="847"/>
      <c r="K46" s="892" t="s">
        <v>420</v>
      </c>
      <c r="L46" s="893"/>
      <c r="M46" s="893"/>
      <c r="N46" s="893"/>
      <c r="O46" s="894"/>
      <c r="P46" s="847" t="s">
        <v>48</v>
      </c>
      <c r="Q46" s="847"/>
      <c r="R46" s="847"/>
      <c r="S46" s="847"/>
      <c r="T46" s="847"/>
      <c r="U46" s="847"/>
      <c r="V46" s="852"/>
      <c r="W46" s="684"/>
      <c r="X46" s="684"/>
      <c r="Y46" s="684"/>
      <c r="Z46" s="853"/>
      <c r="AA46" s="853"/>
      <c r="AB46" s="853"/>
      <c r="AD46" s="123" t="s">
        <v>260</v>
      </c>
    </row>
    <row r="47" spans="1:30" s="102" customFormat="1" ht="42" customHeight="1">
      <c r="A47" s="847" t="s">
        <v>48</v>
      </c>
      <c r="B47" s="847"/>
      <c r="C47" s="896" t="s">
        <v>48</v>
      </c>
      <c r="D47" s="896"/>
      <c r="E47" s="896"/>
      <c r="F47" s="847" t="s">
        <v>48</v>
      </c>
      <c r="G47" s="847"/>
      <c r="H47" s="847"/>
      <c r="I47" s="847"/>
      <c r="J47" s="847"/>
      <c r="K47" s="849" t="s">
        <v>420</v>
      </c>
      <c r="L47" s="850"/>
      <c r="M47" s="850"/>
      <c r="N47" s="850"/>
      <c r="O47" s="851"/>
      <c r="P47" s="847" t="s">
        <v>48</v>
      </c>
      <c r="Q47" s="847"/>
      <c r="R47" s="847"/>
      <c r="S47" s="847"/>
      <c r="T47" s="847"/>
      <c r="U47" s="847"/>
      <c r="V47" s="852"/>
      <c r="W47" s="684"/>
      <c r="X47" s="684"/>
      <c r="Y47" s="684"/>
      <c r="Z47" s="853"/>
      <c r="AA47" s="853"/>
      <c r="AB47" s="853"/>
    </row>
    <row r="48" spans="1:30" ht="30" customHeight="1">
      <c r="A48" s="115" t="s">
        <v>137</v>
      </c>
      <c r="B48" s="685" t="s">
        <v>245</v>
      </c>
      <c r="C48" s="685"/>
      <c r="D48" s="685"/>
      <c r="E48" s="685"/>
      <c r="F48" s="685"/>
      <c r="G48" s="685"/>
      <c r="H48" s="685"/>
      <c r="I48" s="685"/>
      <c r="J48" s="685"/>
      <c r="K48" s="685"/>
      <c r="L48" s="685"/>
      <c r="M48" s="685"/>
      <c r="N48" s="685"/>
      <c r="O48" s="685"/>
      <c r="P48" s="685"/>
      <c r="Q48" s="685"/>
      <c r="R48" s="685"/>
      <c r="S48" s="685"/>
      <c r="T48" s="685"/>
      <c r="U48" s="685"/>
      <c r="V48" s="685"/>
      <c r="W48" s="685"/>
      <c r="X48" s="685"/>
      <c r="Y48" s="685"/>
      <c r="Z48" s="853"/>
      <c r="AA48" s="853"/>
      <c r="AB48" s="853"/>
      <c r="AD48" s="122" t="s">
        <v>259</v>
      </c>
    </row>
    <row r="49" spans="1:30" ht="30" customHeight="1">
      <c r="A49" s="115" t="s">
        <v>138</v>
      </c>
      <c r="B49" s="687" t="s">
        <v>130</v>
      </c>
      <c r="C49" s="687"/>
      <c r="D49" s="687"/>
      <c r="E49" s="687"/>
      <c r="F49" s="687"/>
      <c r="G49" s="687"/>
      <c r="H49" s="687"/>
      <c r="I49" s="687"/>
      <c r="J49" s="687"/>
      <c r="K49" s="687"/>
      <c r="L49" s="687"/>
      <c r="M49" s="687"/>
      <c r="N49" s="687"/>
      <c r="O49" s="687"/>
      <c r="P49" s="687"/>
      <c r="Q49" s="687"/>
      <c r="R49" s="687"/>
      <c r="S49" s="687"/>
      <c r="T49" s="687"/>
      <c r="U49" s="687"/>
      <c r="V49" s="687"/>
      <c r="W49" s="687"/>
      <c r="X49" s="687"/>
      <c r="Y49" s="687"/>
      <c r="Z49" s="863">
        <v>0</v>
      </c>
      <c r="AA49" s="863"/>
      <c r="AB49" s="863"/>
      <c r="AD49" s="123" t="s">
        <v>260</v>
      </c>
    </row>
    <row r="50" spans="1:30" ht="14.25" customHeight="1">
      <c r="A50" s="864" t="s">
        <v>139</v>
      </c>
      <c r="B50" s="917" t="s">
        <v>161</v>
      </c>
      <c r="C50" s="918"/>
      <c r="D50" s="918"/>
      <c r="E50" s="918"/>
      <c r="F50" s="918"/>
      <c r="G50" s="918"/>
      <c r="H50" s="919"/>
      <c r="I50" s="925">
        <v>4</v>
      </c>
      <c r="J50" s="926"/>
      <c r="K50" s="927"/>
      <c r="L50" s="28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882" t="s">
        <v>131</v>
      </c>
      <c r="Z50" s="884" t="str">
        <f>IF(Z49=0,"",W30-Z49)</f>
        <v/>
      </c>
      <c r="AA50" s="885"/>
      <c r="AB50" s="886"/>
    </row>
    <row r="51" spans="1:30" ht="14.25" customHeight="1">
      <c r="A51" s="865"/>
      <c r="B51" s="920"/>
      <c r="C51" s="795"/>
      <c r="D51" s="795"/>
      <c r="E51" s="795"/>
      <c r="F51" s="795"/>
      <c r="G51" s="795"/>
      <c r="H51" s="921"/>
      <c r="I51" s="876"/>
      <c r="J51" s="877"/>
      <c r="K51" s="878"/>
      <c r="L51" s="928" t="s">
        <v>352</v>
      </c>
      <c r="M51" s="929"/>
      <c r="N51" s="929"/>
      <c r="O51" s="190"/>
      <c r="P51" s="942"/>
      <c r="Q51" s="943"/>
      <c r="R51" s="943"/>
      <c r="S51" s="943"/>
      <c r="T51" s="943"/>
      <c r="U51" s="944"/>
      <c r="V51" s="190"/>
      <c r="W51" s="190"/>
      <c r="Y51" s="883"/>
      <c r="Z51" s="887"/>
      <c r="AA51" s="888"/>
      <c r="AB51" s="889"/>
    </row>
    <row r="52" spans="1:30" ht="26.25" customHeight="1">
      <c r="A52" s="866"/>
      <c r="B52" s="922"/>
      <c r="C52" s="923"/>
      <c r="D52" s="923"/>
      <c r="E52" s="923"/>
      <c r="F52" s="923"/>
      <c r="G52" s="923"/>
      <c r="H52" s="924"/>
      <c r="I52" s="879"/>
      <c r="J52" s="880"/>
      <c r="K52" s="881"/>
      <c r="L52" s="250"/>
      <c r="M52" s="251"/>
      <c r="N52" s="890" t="s">
        <v>27</v>
      </c>
      <c r="O52" s="890"/>
      <c r="P52" s="890"/>
      <c r="Q52" s="890"/>
      <c r="R52" s="890"/>
      <c r="S52" s="890"/>
      <c r="T52" s="890"/>
      <c r="U52" s="890"/>
      <c r="V52" s="890"/>
      <c r="W52" s="890"/>
      <c r="X52" s="30"/>
      <c r="Y52" s="114" t="s">
        <v>6</v>
      </c>
      <c r="Z52" s="863" t="str">
        <f>IF(Z49=0,"",Z50*I50)</f>
        <v/>
      </c>
      <c r="AA52" s="863"/>
      <c r="AB52" s="863"/>
    </row>
    <row r="53" spans="1:30" s="22" customFormat="1" ht="6" customHeight="1">
      <c r="A53" s="109"/>
      <c r="B53" s="24"/>
      <c r="C53" s="24"/>
      <c r="D53" s="24"/>
      <c r="E53" s="24"/>
      <c r="F53" s="24"/>
      <c r="G53" s="25"/>
      <c r="H53" s="25"/>
      <c r="I53" s="25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37"/>
      <c r="U53" s="38"/>
      <c r="V53" s="25"/>
      <c r="W53" s="25"/>
      <c r="X53" s="25"/>
      <c r="Y53" s="25"/>
      <c r="Z53" s="25"/>
      <c r="AA53" s="25"/>
      <c r="AB53" s="25"/>
    </row>
    <row r="54" spans="1:30" s="22" customFormat="1" ht="6" customHeight="1">
      <c r="A54" s="109"/>
      <c r="B54" s="24"/>
      <c r="C54" s="24"/>
      <c r="D54" s="24"/>
      <c r="E54" s="24"/>
      <c r="F54" s="24"/>
      <c r="G54" s="25"/>
      <c r="H54" s="25"/>
      <c r="I54" s="25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37"/>
      <c r="U54" s="38"/>
      <c r="V54" s="25"/>
      <c r="W54" s="25"/>
      <c r="X54" s="25"/>
      <c r="Y54" s="25"/>
      <c r="Z54" s="25"/>
      <c r="AA54" s="25"/>
      <c r="AB54" s="25"/>
    </row>
    <row r="55" spans="1:30" ht="15" customHeight="1">
      <c r="A55" s="659" t="s">
        <v>140</v>
      </c>
      <c r="B55" s="659"/>
      <c r="C55" s="659"/>
      <c r="D55" s="659"/>
      <c r="E55" s="659"/>
      <c r="F55" s="659"/>
      <c r="G55" s="659"/>
      <c r="H55" s="659"/>
      <c r="I55" s="659"/>
      <c r="J55" s="659"/>
      <c r="K55" s="659"/>
      <c r="L55" s="659"/>
      <c r="M55" s="659"/>
      <c r="N55" s="659"/>
      <c r="O55" s="659"/>
      <c r="P55" s="659"/>
      <c r="Q55" s="659"/>
      <c r="R55" s="659"/>
      <c r="S55" s="659"/>
      <c r="T55" s="659"/>
      <c r="U55" s="659"/>
      <c r="V55" s="659"/>
      <c r="W55" s="908">
        <v>100000</v>
      </c>
      <c r="X55" s="909"/>
      <c r="Y55" s="909"/>
      <c r="Z55" s="910"/>
      <c r="AA55" s="113" t="s">
        <v>8</v>
      </c>
      <c r="AB55" s="906"/>
    </row>
    <row r="56" spans="1:30" ht="3" customHeight="1">
      <c r="A56" s="659"/>
      <c r="B56" s="659"/>
      <c r="C56" s="659"/>
      <c r="D56" s="659"/>
      <c r="E56" s="659"/>
      <c r="F56" s="659"/>
      <c r="G56" s="659"/>
      <c r="H56" s="659"/>
      <c r="I56" s="659"/>
      <c r="J56" s="659"/>
      <c r="K56" s="659"/>
      <c r="L56" s="659"/>
      <c r="M56" s="659"/>
      <c r="N56" s="659"/>
      <c r="O56" s="659"/>
      <c r="P56" s="659"/>
      <c r="Q56" s="659"/>
      <c r="R56" s="659"/>
      <c r="S56" s="659"/>
      <c r="T56" s="659"/>
      <c r="U56" s="659"/>
      <c r="V56" s="659"/>
      <c r="W56" s="911"/>
      <c r="X56" s="912"/>
      <c r="Y56" s="912"/>
      <c r="Z56" s="913"/>
      <c r="AB56" s="907"/>
    </row>
    <row r="57" spans="1:30" ht="3" customHeight="1">
      <c r="A57" s="23"/>
      <c r="B57" s="24"/>
      <c r="C57" s="24"/>
      <c r="D57" s="24"/>
      <c r="E57" s="24"/>
      <c r="F57" s="24"/>
      <c r="G57" s="25"/>
      <c r="H57" s="25"/>
      <c r="I57" s="25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37"/>
      <c r="U57" s="38"/>
      <c r="V57" s="25"/>
      <c r="W57" s="25"/>
      <c r="X57" s="25"/>
      <c r="Y57" s="25"/>
      <c r="Z57" s="25"/>
      <c r="AA57" s="25"/>
      <c r="AB57" s="25"/>
    </row>
    <row r="58" spans="1:30" ht="21" customHeight="1">
      <c r="A58" s="568" t="s">
        <v>141</v>
      </c>
      <c r="B58" s="568"/>
      <c r="C58" s="568"/>
      <c r="D58" s="568"/>
      <c r="E58" s="568"/>
      <c r="F58" s="568"/>
      <c r="G58" s="568"/>
      <c r="H58" s="568"/>
      <c r="I58" s="568"/>
      <c r="J58" s="568"/>
      <c r="K58" s="568"/>
      <c r="L58" s="568"/>
      <c r="M58" s="568"/>
      <c r="N58" s="568"/>
      <c r="O58" s="568"/>
      <c r="P58" s="568"/>
      <c r="Q58" s="568"/>
      <c r="R58" s="568"/>
      <c r="S58" s="568"/>
      <c r="T58" s="568"/>
      <c r="U58" s="568"/>
      <c r="V58" s="568"/>
      <c r="W58" s="568"/>
      <c r="X58" s="568"/>
      <c r="Y58" s="568"/>
      <c r="Z58" s="568"/>
      <c r="AA58" s="568"/>
      <c r="AB58" s="568"/>
    </row>
    <row r="59" spans="1:30" ht="3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27"/>
    </row>
    <row r="60" spans="1:30" ht="15.75" customHeight="1">
      <c r="A60" s="688" t="s">
        <v>123</v>
      </c>
      <c r="B60" s="689"/>
      <c r="C60" s="689"/>
      <c r="D60" s="689"/>
      <c r="E60" s="689"/>
      <c r="F60" s="689"/>
      <c r="G60" s="689"/>
      <c r="H60" s="689"/>
      <c r="I60" s="689"/>
      <c r="J60" s="689"/>
      <c r="K60" s="689"/>
      <c r="L60" s="689"/>
      <c r="M60" s="689"/>
      <c r="N60" s="689"/>
      <c r="O60" s="689"/>
      <c r="P60" s="689"/>
      <c r="Q60" s="689"/>
      <c r="R60" s="689"/>
      <c r="S60" s="689"/>
      <c r="T60" s="689"/>
      <c r="U60" s="689"/>
      <c r="V60" s="689"/>
      <c r="W60" s="689"/>
      <c r="X60" s="689"/>
      <c r="Y60" s="689"/>
      <c r="Z60" s="689"/>
      <c r="AA60" s="689"/>
      <c r="AB60" s="690"/>
    </row>
    <row r="61" spans="1:30" ht="38.25" customHeight="1">
      <c r="A61" s="914" t="s">
        <v>124</v>
      </c>
      <c r="B61" s="914"/>
      <c r="C61" s="914" t="s">
        <v>125</v>
      </c>
      <c r="D61" s="914"/>
      <c r="E61" s="914"/>
      <c r="F61" s="914" t="s">
        <v>126</v>
      </c>
      <c r="G61" s="914"/>
      <c r="H61" s="914"/>
      <c r="I61" s="914"/>
      <c r="J61" s="914"/>
      <c r="K61" s="914" t="s">
        <v>127</v>
      </c>
      <c r="L61" s="915"/>
      <c r="M61" s="915"/>
      <c r="N61" s="915"/>
      <c r="O61" s="915"/>
      <c r="P61" s="914" t="s">
        <v>162</v>
      </c>
      <c r="Q61" s="915"/>
      <c r="R61" s="915"/>
      <c r="S61" s="915"/>
      <c r="T61" s="915"/>
      <c r="U61" s="915"/>
      <c r="V61" s="916" t="s">
        <v>128</v>
      </c>
      <c r="W61" s="916"/>
      <c r="X61" s="916"/>
      <c r="Y61" s="916"/>
      <c r="Z61" s="914" t="s">
        <v>129</v>
      </c>
      <c r="AA61" s="914"/>
      <c r="AB61" s="914"/>
    </row>
    <row r="62" spans="1:30" ht="18.75" customHeight="1">
      <c r="A62" s="895" t="s">
        <v>273</v>
      </c>
      <c r="B62" s="895"/>
      <c r="C62" s="895"/>
      <c r="D62" s="895"/>
      <c r="E62" s="895"/>
      <c r="F62" s="895"/>
      <c r="G62" s="895"/>
      <c r="H62" s="895"/>
      <c r="I62" s="895"/>
      <c r="J62" s="895"/>
      <c r="K62" s="895"/>
      <c r="L62" s="895"/>
      <c r="M62" s="895"/>
      <c r="N62" s="895"/>
      <c r="O62" s="895"/>
      <c r="P62" s="895"/>
      <c r="Q62" s="895"/>
      <c r="R62" s="895"/>
      <c r="S62" s="895"/>
      <c r="T62" s="895"/>
      <c r="U62" s="895"/>
      <c r="V62" s="895"/>
      <c r="W62" s="895"/>
      <c r="X62" s="895"/>
      <c r="Y62" s="895"/>
      <c r="Z62" s="895"/>
      <c r="AA62" s="895"/>
      <c r="AB62" s="895"/>
    </row>
    <row r="63" spans="1:30" ht="42" customHeight="1">
      <c r="A63" s="847"/>
      <c r="B63" s="847"/>
      <c r="C63" s="896"/>
      <c r="D63" s="896"/>
      <c r="E63" s="896"/>
      <c r="F63" s="847"/>
      <c r="G63" s="847"/>
      <c r="H63" s="847"/>
      <c r="I63" s="847"/>
      <c r="J63" s="847"/>
      <c r="K63" s="905" t="s">
        <v>271</v>
      </c>
      <c r="L63" s="905"/>
      <c r="M63" s="905"/>
      <c r="N63" s="905"/>
      <c r="O63" s="905"/>
      <c r="P63" s="847"/>
      <c r="Q63" s="847"/>
      <c r="R63" s="847"/>
      <c r="S63" s="847"/>
      <c r="T63" s="847"/>
      <c r="U63" s="847"/>
      <c r="V63" s="852"/>
      <c r="W63" s="684"/>
      <c r="X63" s="684"/>
      <c r="Y63" s="684"/>
      <c r="Z63" s="853">
        <v>0</v>
      </c>
      <c r="AA63" s="853"/>
      <c r="AB63" s="853"/>
    </row>
    <row r="64" spans="1:30" s="102" customFormat="1" ht="41.25" customHeight="1">
      <c r="A64" s="847"/>
      <c r="B64" s="847"/>
      <c r="C64" s="896"/>
      <c r="D64" s="896"/>
      <c r="E64" s="896"/>
      <c r="F64" s="847"/>
      <c r="G64" s="847"/>
      <c r="H64" s="847"/>
      <c r="I64" s="847"/>
      <c r="J64" s="847"/>
      <c r="K64" s="901" t="s">
        <v>271</v>
      </c>
      <c r="L64" s="901"/>
      <c r="M64" s="901"/>
      <c r="N64" s="901"/>
      <c r="O64" s="901"/>
      <c r="P64" s="847"/>
      <c r="Q64" s="847"/>
      <c r="R64" s="847"/>
      <c r="S64" s="847"/>
      <c r="T64" s="847"/>
      <c r="U64" s="847"/>
      <c r="V64" s="852"/>
      <c r="W64" s="684"/>
      <c r="X64" s="684"/>
      <c r="Y64" s="684"/>
      <c r="Z64" s="853">
        <v>0</v>
      </c>
      <c r="AA64" s="853"/>
      <c r="AB64" s="853"/>
    </row>
    <row r="65" spans="1:30" ht="18.75" customHeight="1">
      <c r="A65" s="902" t="s">
        <v>426</v>
      </c>
      <c r="B65" s="903"/>
      <c r="C65" s="903"/>
      <c r="D65" s="903"/>
      <c r="E65" s="903"/>
      <c r="F65" s="903"/>
      <c r="G65" s="903"/>
      <c r="H65" s="903"/>
      <c r="I65" s="903"/>
      <c r="J65" s="903"/>
      <c r="K65" s="903"/>
      <c r="L65" s="903"/>
      <c r="M65" s="903"/>
      <c r="N65" s="903"/>
      <c r="O65" s="903"/>
      <c r="P65" s="903"/>
      <c r="Q65" s="903"/>
      <c r="R65" s="903"/>
      <c r="S65" s="903"/>
      <c r="T65" s="903"/>
      <c r="U65" s="903"/>
      <c r="V65" s="903"/>
      <c r="W65" s="903"/>
      <c r="X65" s="903"/>
      <c r="Y65" s="903"/>
      <c r="Z65" s="903"/>
      <c r="AA65" s="903"/>
      <c r="AB65" s="904"/>
      <c r="AD65" s="122" t="s">
        <v>259</v>
      </c>
    </row>
    <row r="66" spans="1:30" ht="42" customHeight="1">
      <c r="A66" s="847"/>
      <c r="B66" s="847"/>
      <c r="C66" s="896"/>
      <c r="D66" s="896"/>
      <c r="E66" s="896"/>
      <c r="F66" s="847"/>
      <c r="G66" s="847"/>
      <c r="H66" s="847"/>
      <c r="I66" s="847"/>
      <c r="J66" s="847"/>
      <c r="K66" s="900" t="s">
        <v>415</v>
      </c>
      <c r="L66" s="900"/>
      <c r="M66" s="900"/>
      <c r="N66" s="900"/>
      <c r="O66" s="900"/>
      <c r="P66" s="847"/>
      <c r="Q66" s="847"/>
      <c r="R66" s="847"/>
      <c r="S66" s="847"/>
      <c r="T66" s="847"/>
      <c r="U66" s="847"/>
      <c r="V66" s="852"/>
      <c r="W66" s="684"/>
      <c r="X66" s="684"/>
      <c r="Y66" s="684"/>
      <c r="Z66" s="853">
        <v>0</v>
      </c>
      <c r="AA66" s="853"/>
      <c r="AB66" s="853"/>
      <c r="AD66" s="123" t="s">
        <v>260</v>
      </c>
    </row>
    <row r="67" spans="1:30" s="102" customFormat="1" ht="42" customHeight="1">
      <c r="A67" s="847"/>
      <c r="B67" s="847"/>
      <c r="C67" s="896"/>
      <c r="D67" s="896"/>
      <c r="E67" s="896"/>
      <c r="F67" s="847"/>
      <c r="G67" s="847"/>
      <c r="H67" s="847"/>
      <c r="I67" s="847"/>
      <c r="J67" s="847"/>
      <c r="K67" s="891" t="s">
        <v>415</v>
      </c>
      <c r="L67" s="891"/>
      <c r="M67" s="891"/>
      <c r="N67" s="891"/>
      <c r="O67" s="891"/>
      <c r="P67" s="847"/>
      <c r="Q67" s="847"/>
      <c r="R67" s="847"/>
      <c r="S67" s="847"/>
      <c r="T67" s="847"/>
      <c r="U67" s="847"/>
      <c r="V67" s="852"/>
      <c r="W67" s="684"/>
      <c r="X67" s="684"/>
      <c r="Y67" s="684"/>
      <c r="Z67" s="853">
        <v>0</v>
      </c>
      <c r="AA67" s="853"/>
      <c r="AB67" s="853"/>
    </row>
    <row r="68" spans="1:30" ht="18" customHeight="1">
      <c r="A68" s="897" t="s">
        <v>427</v>
      </c>
      <c r="B68" s="898"/>
      <c r="C68" s="898"/>
      <c r="D68" s="898"/>
      <c r="E68" s="898"/>
      <c r="F68" s="898"/>
      <c r="G68" s="898"/>
      <c r="H68" s="898"/>
      <c r="I68" s="898"/>
      <c r="J68" s="898"/>
      <c r="K68" s="898"/>
      <c r="L68" s="898"/>
      <c r="M68" s="898"/>
      <c r="N68" s="898"/>
      <c r="O68" s="898"/>
      <c r="P68" s="898"/>
      <c r="Q68" s="898"/>
      <c r="R68" s="898"/>
      <c r="S68" s="898"/>
      <c r="T68" s="898"/>
      <c r="U68" s="898"/>
      <c r="V68" s="898"/>
      <c r="W68" s="898"/>
      <c r="X68" s="898"/>
      <c r="Y68" s="898"/>
      <c r="Z68" s="898"/>
      <c r="AA68" s="898"/>
      <c r="AB68" s="899"/>
      <c r="AD68" s="122" t="s">
        <v>259</v>
      </c>
    </row>
    <row r="69" spans="1:30" ht="42" customHeight="1">
      <c r="A69" s="847" t="s">
        <v>48</v>
      </c>
      <c r="B69" s="847"/>
      <c r="C69" s="848" t="s">
        <v>48</v>
      </c>
      <c r="D69" s="848"/>
      <c r="E69" s="848"/>
      <c r="F69" s="847" t="s">
        <v>48</v>
      </c>
      <c r="G69" s="847"/>
      <c r="H69" s="847"/>
      <c r="I69" s="847"/>
      <c r="J69" s="847"/>
      <c r="K69" s="900" t="s">
        <v>417</v>
      </c>
      <c r="L69" s="900"/>
      <c r="M69" s="900"/>
      <c r="N69" s="900"/>
      <c r="O69" s="900"/>
      <c r="P69" s="847" t="s">
        <v>48</v>
      </c>
      <c r="Q69" s="847"/>
      <c r="R69" s="847"/>
      <c r="S69" s="847"/>
      <c r="T69" s="847"/>
      <c r="U69" s="847"/>
      <c r="V69" s="852"/>
      <c r="W69" s="684"/>
      <c r="X69" s="684"/>
      <c r="Y69" s="684"/>
      <c r="Z69" s="853">
        <v>0</v>
      </c>
      <c r="AA69" s="853"/>
      <c r="AB69" s="853"/>
      <c r="AD69" s="123" t="s">
        <v>260</v>
      </c>
    </row>
    <row r="70" spans="1:30" s="102" customFormat="1" ht="42" customHeight="1">
      <c r="A70" s="847" t="s">
        <v>48</v>
      </c>
      <c r="B70" s="847"/>
      <c r="C70" s="848" t="s">
        <v>48</v>
      </c>
      <c r="D70" s="848"/>
      <c r="E70" s="848"/>
      <c r="F70" s="847" t="s">
        <v>48</v>
      </c>
      <c r="G70" s="847"/>
      <c r="H70" s="847"/>
      <c r="I70" s="847"/>
      <c r="J70" s="847"/>
      <c r="K70" s="891" t="s">
        <v>417</v>
      </c>
      <c r="L70" s="891"/>
      <c r="M70" s="891"/>
      <c r="N70" s="891"/>
      <c r="O70" s="891"/>
      <c r="P70" s="847" t="s">
        <v>48</v>
      </c>
      <c r="Q70" s="847"/>
      <c r="R70" s="847"/>
      <c r="S70" s="847"/>
      <c r="T70" s="847"/>
      <c r="U70" s="847"/>
      <c r="V70" s="852"/>
      <c r="W70" s="684"/>
      <c r="X70" s="684"/>
      <c r="Y70" s="684"/>
      <c r="Z70" s="853">
        <v>0</v>
      </c>
      <c r="AA70" s="853"/>
      <c r="AB70" s="853"/>
    </row>
    <row r="71" spans="1:30" ht="18" customHeight="1">
      <c r="A71" s="895" t="s">
        <v>428</v>
      </c>
      <c r="B71" s="895"/>
      <c r="C71" s="895"/>
      <c r="D71" s="895"/>
      <c r="E71" s="895"/>
      <c r="F71" s="895"/>
      <c r="G71" s="895"/>
      <c r="H71" s="895"/>
      <c r="I71" s="895"/>
      <c r="J71" s="895"/>
      <c r="K71" s="895"/>
      <c r="L71" s="895"/>
      <c r="M71" s="895"/>
      <c r="N71" s="895"/>
      <c r="O71" s="895"/>
      <c r="P71" s="895"/>
      <c r="Q71" s="895"/>
      <c r="R71" s="895"/>
      <c r="S71" s="895"/>
      <c r="T71" s="895"/>
      <c r="U71" s="895"/>
      <c r="V71" s="895"/>
      <c r="W71" s="895"/>
      <c r="X71" s="895"/>
      <c r="Y71" s="895"/>
      <c r="Z71" s="895"/>
      <c r="AA71" s="895"/>
      <c r="AB71" s="895"/>
      <c r="AD71" s="122" t="s">
        <v>259</v>
      </c>
    </row>
    <row r="72" spans="1:30" ht="42.75" customHeight="1">
      <c r="A72" s="847" t="s">
        <v>48</v>
      </c>
      <c r="B72" s="847"/>
      <c r="C72" s="848" t="s">
        <v>48</v>
      </c>
      <c r="D72" s="848"/>
      <c r="E72" s="848"/>
      <c r="F72" s="847" t="s">
        <v>48</v>
      </c>
      <c r="G72" s="847"/>
      <c r="H72" s="847"/>
      <c r="I72" s="847"/>
      <c r="J72" s="847"/>
      <c r="K72" s="892" t="s">
        <v>429</v>
      </c>
      <c r="L72" s="893"/>
      <c r="M72" s="893"/>
      <c r="N72" s="893"/>
      <c r="O72" s="894"/>
      <c r="P72" s="847" t="s">
        <v>48</v>
      </c>
      <c r="Q72" s="847"/>
      <c r="R72" s="847"/>
      <c r="S72" s="847"/>
      <c r="T72" s="847"/>
      <c r="U72" s="847"/>
      <c r="V72" s="852"/>
      <c r="W72" s="684"/>
      <c r="X72" s="684"/>
      <c r="Y72" s="684"/>
      <c r="Z72" s="853">
        <v>0</v>
      </c>
      <c r="AA72" s="853"/>
      <c r="AB72" s="853"/>
      <c r="AD72" s="123" t="s">
        <v>260</v>
      </c>
    </row>
    <row r="73" spans="1:30" s="102" customFormat="1" ht="42.75" customHeight="1">
      <c r="A73" s="847" t="s">
        <v>48</v>
      </c>
      <c r="B73" s="847"/>
      <c r="C73" s="848" t="s">
        <v>48</v>
      </c>
      <c r="D73" s="848"/>
      <c r="E73" s="848"/>
      <c r="F73" s="847" t="s">
        <v>48</v>
      </c>
      <c r="G73" s="847"/>
      <c r="H73" s="847"/>
      <c r="I73" s="847"/>
      <c r="J73" s="847"/>
      <c r="K73" s="849" t="s">
        <v>429</v>
      </c>
      <c r="L73" s="850"/>
      <c r="M73" s="850"/>
      <c r="N73" s="850"/>
      <c r="O73" s="851"/>
      <c r="P73" s="847" t="s">
        <v>48</v>
      </c>
      <c r="Q73" s="847"/>
      <c r="R73" s="847"/>
      <c r="S73" s="847"/>
      <c r="T73" s="847"/>
      <c r="U73" s="847"/>
      <c r="V73" s="852"/>
      <c r="W73" s="684"/>
      <c r="X73" s="684"/>
      <c r="Y73" s="684"/>
      <c r="Z73" s="853">
        <v>0</v>
      </c>
      <c r="AA73" s="853"/>
      <c r="AB73" s="853"/>
    </row>
    <row r="74" spans="1:30" ht="30" customHeight="1">
      <c r="A74" s="115" t="s">
        <v>142</v>
      </c>
      <c r="B74" s="685" t="s">
        <v>245</v>
      </c>
      <c r="C74" s="685"/>
      <c r="D74" s="685"/>
      <c r="E74" s="685"/>
      <c r="F74" s="685"/>
      <c r="G74" s="685"/>
      <c r="H74" s="685"/>
      <c r="I74" s="685"/>
      <c r="J74" s="685"/>
      <c r="K74" s="685"/>
      <c r="L74" s="685"/>
      <c r="M74" s="685"/>
      <c r="N74" s="685"/>
      <c r="O74" s="685"/>
      <c r="P74" s="685"/>
      <c r="Q74" s="685"/>
      <c r="R74" s="685"/>
      <c r="S74" s="685"/>
      <c r="T74" s="685"/>
      <c r="U74" s="685"/>
      <c r="V74" s="685"/>
      <c r="W74" s="685"/>
      <c r="X74" s="685"/>
      <c r="Y74" s="685"/>
      <c r="Z74" s="853">
        <v>0</v>
      </c>
      <c r="AA74" s="853"/>
      <c r="AB74" s="853"/>
      <c r="AD74" s="122" t="s">
        <v>259</v>
      </c>
    </row>
    <row r="75" spans="1:30" ht="30" customHeight="1">
      <c r="A75" s="115" t="s">
        <v>143</v>
      </c>
      <c r="B75" s="687" t="s">
        <v>130</v>
      </c>
      <c r="C75" s="687"/>
      <c r="D75" s="687"/>
      <c r="E75" s="687"/>
      <c r="F75" s="687"/>
      <c r="G75" s="687"/>
      <c r="H75" s="687"/>
      <c r="I75" s="687"/>
      <c r="J75" s="687"/>
      <c r="K75" s="687"/>
      <c r="L75" s="687"/>
      <c r="M75" s="687"/>
      <c r="N75" s="687"/>
      <c r="O75" s="687"/>
      <c r="P75" s="687"/>
      <c r="Q75" s="687"/>
      <c r="R75" s="687"/>
      <c r="S75" s="687"/>
      <c r="T75" s="687"/>
      <c r="U75" s="687"/>
      <c r="V75" s="687"/>
      <c r="W75" s="687"/>
      <c r="X75" s="687"/>
      <c r="Y75" s="687"/>
      <c r="Z75" s="863">
        <f ca="1">SUM(Z63:OFFSET(Razem_BIVA9_133,-1,25))</f>
        <v>0</v>
      </c>
      <c r="AA75" s="863"/>
      <c r="AB75" s="863"/>
      <c r="AD75" s="123" t="s">
        <v>260</v>
      </c>
    </row>
    <row r="76" spans="1:30" ht="14.25" customHeight="1">
      <c r="A76" s="864" t="s">
        <v>144</v>
      </c>
      <c r="B76" s="867" t="s">
        <v>161</v>
      </c>
      <c r="C76" s="868"/>
      <c r="D76" s="868"/>
      <c r="E76" s="868"/>
      <c r="F76" s="868"/>
      <c r="G76" s="868"/>
      <c r="H76" s="869"/>
      <c r="I76" s="925" t="str">
        <f ca="1">IF(Z75&gt;0,"Wpisz wartość kursu EUR do PLN","nd")</f>
        <v>nd</v>
      </c>
      <c r="J76" s="926"/>
      <c r="K76" s="927"/>
      <c r="L76" s="28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882" t="s">
        <v>131</v>
      </c>
      <c r="Z76" s="884" t="str">
        <f ca="1">IF(Z75=0,"",W55-Z75)</f>
        <v/>
      </c>
      <c r="AA76" s="885"/>
      <c r="AB76" s="886"/>
    </row>
    <row r="77" spans="1:30" ht="17.25" customHeight="1">
      <c r="A77" s="865"/>
      <c r="B77" s="870"/>
      <c r="C77" s="871"/>
      <c r="D77" s="871"/>
      <c r="E77" s="871"/>
      <c r="F77" s="871"/>
      <c r="G77" s="871"/>
      <c r="H77" s="872"/>
      <c r="I77" s="876"/>
      <c r="J77" s="877"/>
      <c r="K77" s="878"/>
      <c r="L77" s="928" t="s">
        <v>352</v>
      </c>
      <c r="M77" s="929"/>
      <c r="N77" s="929"/>
      <c r="O77" s="190"/>
      <c r="P77" s="942"/>
      <c r="Q77" s="943"/>
      <c r="R77" s="943"/>
      <c r="S77" s="943"/>
      <c r="T77" s="943"/>
      <c r="U77" s="944"/>
      <c r="V77" s="190"/>
      <c r="W77" s="190"/>
      <c r="Y77" s="883"/>
      <c r="Z77" s="887"/>
      <c r="AA77" s="888"/>
      <c r="AB77" s="889"/>
    </row>
    <row r="78" spans="1:30" ht="26.25" customHeight="1">
      <c r="A78" s="866"/>
      <c r="B78" s="873"/>
      <c r="C78" s="874"/>
      <c r="D78" s="874"/>
      <c r="E78" s="874"/>
      <c r="F78" s="874"/>
      <c r="G78" s="874"/>
      <c r="H78" s="875"/>
      <c r="I78" s="879"/>
      <c r="J78" s="880"/>
      <c r="K78" s="881"/>
      <c r="L78" s="250"/>
      <c r="M78" s="251"/>
      <c r="N78" s="890" t="s">
        <v>27</v>
      </c>
      <c r="O78" s="890"/>
      <c r="P78" s="890"/>
      <c r="Q78" s="890"/>
      <c r="R78" s="890"/>
      <c r="S78" s="890"/>
      <c r="T78" s="890"/>
      <c r="U78" s="890"/>
      <c r="V78" s="890"/>
      <c r="W78" s="890"/>
      <c r="X78" s="30"/>
      <c r="Y78" s="114" t="s">
        <v>6</v>
      </c>
      <c r="Z78" s="863" t="str">
        <f ca="1">IF(Z75=0,"",Z76*I76)</f>
        <v/>
      </c>
      <c r="AA78" s="863"/>
      <c r="AB78" s="863"/>
    </row>
    <row r="79" spans="1:30" s="22" customFormat="1" ht="6" customHeight="1">
      <c r="A79" s="16"/>
      <c r="B79" s="16"/>
      <c r="C79" s="16"/>
      <c r="D79" s="16"/>
      <c r="E79" s="16"/>
      <c r="F79" s="16"/>
      <c r="G79" s="16"/>
      <c r="H79" s="16"/>
      <c r="I79" s="16"/>
      <c r="J79" s="17"/>
      <c r="K79" s="17"/>
      <c r="L79" s="17"/>
      <c r="M79" s="17"/>
      <c r="N79" s="17"/>
      <c r="O79" s="833"/>
      <c r="P79" s="833"/>
      <c r="Q79" s="833"/>
      <c r="R79" s="833"/>
      <c r="S79" s="833"/>
      <c r="T79" s="833"/>
      <c r="U79" s="833"/>
      <c r="V79" s="833"/>
      <c r="W79" s="833"/>
      <c r="X79" s="833"/>
      <c r="Y79" s="833"/>
      <c r="Z79" s="833"/>
      <c r="AA79" s="833"/>
      <c r="AB79" s="833"/>
    </row>
    <row r="80" spans="1:30" s="22" customFormat="1" ht="6" customHeight="1">
      <c r="A80" s="109"/>
      <c r="B80" s="24"/>
      <c r="C80" s="24"/>
      <c r="D80" s="24"/>
      <c r="E80" s="24"/>
      <c r="F80" s="24"/>
      <c r="G80" s="25"/>
      <c r="H80" s="25"/>
      <c r="I80" s="25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37"/>
      <c r="U80" s="38"/>
      <c r="V80" s="25"/>
      <c r="W80" s="25"/>
      <c r="X80" s="25"/>
      <c r="Y80" s="25"/>
      <c r="Z80" s="25"/>
      <c r="AA80" s="25"/>
      <c r="AB80" s="25"/>
    </row>
    <row r="81" spans="1:30" ht="15" customHeight="1">
      <c r="A81" s="659" t="s">
        <v>217</v>
      </c>
      <c r="B81" s="659"/>
      <c r="C81" s="659"/>
      <c r="D81" s="659"/>
      <c r="E81" s="659"/>
      <c r="F81" s="659"/>
      <c r="G81" s="659"/>
      <c r="H81" s="659"/>
      <c r="I81" s="659"/>
      <c r="J81" s="659"/>
      <c r="K81" s="659"/>
      <c r="L81" s="659"/>
      <c r="M81" s="659"/>
      <c r="N81" s="659"/>
      <c r="O81" s="659"/>
      <c r="P81" s="659"/>
      <c r="Q81" s="659"/>
      <c r="R81" s="659"/>
      <c r="S81" s="659"/>
      <c r="T81" s="659"/>
      <c r="U81" s="659"/>
      <c r="V81" s="659"/>
      <c r="W81" s="908">
        <v>30000</v>
      </c>
      <c r="X81" s="909"/>
      <c r="Y81" s="909"/>
      <c r="Z81" s="910"/>
      <c r="AA81" s="113" t="s">
        <v>8</v>
      </c>
      <c r="AB81" s="906" t="str">
        <f ca="1">IF(Z100=0,"","x")</f>
        <v/>
      </c>
    </row>
    <row r="82" spans="1:30" ht="2.25" customHeight="1">
      <c r="A82" s="659"/>
      <c r="B82" s="659"/>
      <c r="C82" s="659"/>
      <c r="D82" s="659"/>
      <c r="E82" s="659"/>
      <c r="F82" s="659"/>
      <c r="G82" s="659"/>
      <c r="H82" s="659"/>
      <c r="I82" s="659"/>
      <c r="J82" s="659"/>
      <c r="K82" s="659"/>
      <c r="L82" s="659"/>
      <c r="M82" s="659"/>
      <c r="N82" s="659"/>
      <c r="O82" s="659"/>
      <c r="P82" s="659"/>
      <c r="Q82" s="659"/>
      <c r="R82" s="659"/>
      <c r="S82" s="659"/>
      <c r="T82" s="659"/>
      <c r="U82" s="659"/>
      <c r="V82" s="659"/>
      <c r="W82" s="911"/>
      <c r="X82" s="912"/>
      <c r="Y82" s="912"/>
      <c r="Z82" s="913"/>
      <c r="AA82" s="22"/>
      <c r="AB82" s="907"/>
    </row>
    <row r="83" spans="1:30" ht="22.5" customHeight="1">
      <c r="A83" s="568" t="s">
        <v>218</v>
      </c>
      <c r="B83" s="568"/>
      <c r="C83" s="568"/>
      <c r="D83" s="568"/>
      <c r="E83" s="568"/>
      <c r="F83" s="568"/>
      <c r="G83" s="568"/>
      <c r="H83" s="568"/>
      <c r="I83" s="568"/>
      <c r="J83" s="568"/>
      <c r="K83" s="568"/>
      <c r="L83" s="568"/>
      <c r="M83" s="568"/>
      <c r="N83" s="568"/>
      <c r="O83" s="568"/>
      <c r="P83" s="568"/>
      <c r="Q83" s="568"/>
      <c r="R83" s="568"/>
      <c r="S83" s="568"/>
      <c r="T83" s="568"/>
      <c r="U83" s="568"/>
      <c r="V83" s="568"/>
      <c r="W83" s="568"/>
      <c r="X83" s="568"/>
      <c r="Y83" s="568"/>
      <c r="Z83" s="568"/>
      <c r="AA83" s="568"/>
      <c r="AB83" s="568"/>
    </row>
    <row r="84" spans="1:30" ht="2.2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27"/>
    </row>
    <row r="85" spans="1:30" ht="18" customHeight="1">
      <c r="A85" s="688" t="s">
        <v>123</v>
      </c>
      <c r="B85" s="689"/>
      <c r="C85" s="689"/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89"/>
      <c r="V85" s="689"/>
      <c r="W85" s="689"/>
      <c r="X85" s="689"/>
      <c r="Y85" s="689"/>
      <c r="Z85" s="689"/>
      <c r="AA85" s="689"/>
      <c r="AB85" s="690"/>
    </row>
    <row r="86" spans="1:30" ht="35.25" customHeight="1">
      <c r="A86" s="914" t="s">
        <v>124</v>
      </c>
      <c r="B86" s="914"/>
      <c r="C86" s="914" t="s">
        <v>125</v>
      </c>
      <c r="D86" s="914"/>
      <c r="E86" s="914"/>
      <c r="F86" s="914" t="s">
        <v>126</v>
      </c>
      <c r="G86" s="914"/>
      <c r="H86" s="914"/>
      <c r="I86" s="914"/>
      <c r="J86" s="914"/>
      <c r="K86" s="914" t="s">
        <v>127</v>
      </c>
      <c r="L86" s="915"/>
      <c r="M86" s="915"/>
      <c r="N86" s="915"/>
      <c r="O86" s="915"/>
      <c r="P86" s="914" t="s">
        <v>163</v>
      </c>
      <c r="Q86" s="915"/>
      <c r="R86" s="915"/>
      <c r="S86" s="915"/>
      <c r="T86" s="915"/>
      <c r="U86" s="915"/>
      <c r="V86" s="916" t="s">
        <v>128</v>
      </c>
      <c r="W86" s="916"/>
      <c r="X86" s="916"/>
      <c r="Y86" s="916"/>
      <c r="Z86" s="914" t="s">
        <v>129</v>
      </c>
      <c r="AA86" s="914"/>
      <c r="AB86" s="914"/>
    </row>
    <row r="87" spans="1:30" ht="18" customHeight="1">
      <c r="A87" s="895" t="s">
        <v>274</v>
      </c>
      <c r="B87" s="895"/>
      <c r="C87" s="895"/>
      <c r="D87" s="895"/>
      <c r="E87" s="895"/>
      <c r="F87" s="895"/>
      <c r="G87" s="895"/>
      <c r="H87" s="895"/>
      <c r="I87" s="895"/>
      <c r="J87" s="895"/>
      <c r="K87" s="895"/>
      <c r="L87" s="895"/>
      <c r="M87" s="895"/>
      <c r="N87" s="895"/>
      <c r="O87" s="895"/>
      <c r="P87" s="895"/>
      <c r="Q87" s="895"/>
      <c r="R87" s="895"/>
      <c r="S87" s="895"/>
      <c r="T87" s="895"/>
      <c r="U87" s="895"/>
      <c r="V87" s="895"/>
      <c r="W87" s="895"/>
      <c r="X87" s="895"/>
      <c r="Y87" s="895"/>
      <c r="Z87" s="895"/>
      <c r="AA87" s="895"/>
      <c r="AB87" s="895"/>
    </row>
    <row r="88" spans="1:30" ht="42" customHeight="1">
      <c r="A88" s="847" t="s">
        <v>48</v>
      </c>
      <c r="B88" s="847"/>
      <c r="C88" s="896" t="s">
        <v>48</v>
      </c>
      <c r="D88" s="896"/>
      <c r="E88" s="896"/>
      <c r="F88" s="847" t="s">
        <v>48</v>
      </c>
      <c r="G88" s="847"/>
      <c r="H88" s="847"/>
      <c r="I88" s="847"/>
      <c r="J88" s="847"/>
      <c r="K88" s="905" t="s">
        <v>271</v>
      </c>
      <c r="L88" s="905"/>
      <c r="M88" s="905"/>
      <c r="N88" s="905"/>
      <c r="O88" s="905"/>
      <c r="P88" s="847" t="s">
        <v>48</v>
      </c>
      <c r="Q88" s="847"/>
      <c r="R88" s="847"/>
      <c r="S88" s="847"/>
      <c r="T88" s="847"/>
      <c r="U88" s="847"/>
      <c r="V88" s="852"/>
      <c r="W88" s="684"/>
      <c r="X88" s="684"/>
      <c r="Y88" s="684"/>
      <c r="Z88" s="853"/>
      <c r="AA88" s="853"/>
      <c r="AB88" s="853"/>
    </row>
    <row r="89" spans="1:30" s="102" customFormat="1" ht="42" customHeight="1">
      <c r="A89" s="847"/>
      <c r="B89" s="847"/>
      <c r="C89" s="896"/>
      <c r="D89" s="896"/>
      <c r="E89" s="896"/>
      <c r="F89" s="847"/>
      <c r="G89" s="847"/>
      <c r="H89" s="847"/>
      <c r="I89" s="847"/>
      <c r="J89" s="847"/>
      <c r="K89" s="901" t="s">
        <v>271</v>
      </c>
      <c r="L89" s="901"/>
      <c r="M89" s="901"/>
      <c r="N89" s="901"/>
      <c r="O89" s="901"/>
      <c r="P89" s="847"/>
      <c r="Q89" s="847"/>
      <c r="R89" s="847"/>
      <c r="S89" s="847"/>
      <c r="T89" s="847"/>
      <c r="U89" s="847"/>
      <c r="V89" s="852"/>
      <c r="W89" s="684"/>
      <c r="X89" s="684"/>
      <c r="Y89" s="684"/>
      <c r="Z89" s="853"/>
      <c r="AA89" s="853"/>
      <c r="AB89" s="853"/>
    </row>
    <row r="90" spans="1:30" ht="21" customHeight="1">
      <c r="A90" s="902" t="s">
        <v>430</v>
      </c>
      <c r="B90" s="903"/>
      <c r="C90" s="903"/>
      <c r="D90" s="903"/>
      <c r="E90" s="903"/>
      <c r="F90" s="903"/>
      <c r="G90" s="903"/>
      <c r="H90" s="903"/>
      <c r="I90" s="903"/>
      <c r="J90" s="903"/>
      <c r="K90" s="903"/>
      <c r="L90" s="903"/>
      <c r="M90" s="903"/>
      <c r="N90" s="903"/>
      <c r="O90" s="903"/>
      <c r="P90" s="903"/>
      <c r="Q90" s="903"/>
      <c r="R90" s="903"/>
      <c r="S90" s="903"/>
      <c r="T90" s="903"/>
      <c r="U90" s="903"/>
      <c r="V90" s="903"/>
      <c r="W90" s="903"/>
      <c r="X90" s="903"/>
      <c r="Y90" s="903"/>
      <c r="Z90" s="903"/>
      <c r="AA90" s="903"/>
      <c r="AB90" s="904"/>
      <c r="AD90" s="122" t="s">
        <v>259</v>
      </c>
    </row>
    <row r="91" spans="1:30" ht="42" customHeight="1">
      <c r="A91" s="847"/>
      <c r="B91" s="847"/>
      <c r="C91" s="896"/>
      <c r="D91" s="896"/>
      <c r="E91" s="896"/>
      <c r="F91" s="847"/>
      <c r="G91" s="847"/>
      <c r="H91" s="847"/>
      <c r="I91" s="847"/>
      <c r="J91" s="847"/>
      <c r="K91" s="931" t="s">
        <v>527</v>
      </c>
      <c r="L91" s="931"/>
      <c r="M91" s="931"/>
      <c r="N91" s="931"/>
      <c r="O91" s="931"/>
      <c r="P91" s="847"/>
      <c r="Q91" s="847"/>
      <c r="R91" s="847"/>
      <c r="S91" s="847"/>
      <c r="T91" s="847"/>
      <c r="U91" s="847"/>
      <c r="V91" s="852"/>
      <c r="W91" s="684"/>
      <c r="X91" s="684"/>
      <c r="Y91" s="684"/>
      <c r="Z91" s="853"/>
      <c r="AA91" s="853"/>
      <c r="AB91" s="853"/>
      <c r="AD91" s="123" t="s">
        <v>260</v>
      </c>
    </row>
    <row r="92" spans="1:30" s="102" customFormat="1" ht="42" customHeight="1">
      <c r="A92" s="847"/>
      <c r="B92" s="847"/>
      <c r="C92" s="896"/>
      <c r="D92" s="896"/>
      <c r="E92" s="896"/>
      <c r="F92" s="847"/>
      <c r="G92" s="847"/>
      <c r="H92" s="847"/>
      <c r="I92" s="847"/>
      <c r="J92" s="847"/>
      <c r="K92" s="930" t="s">
        <v>527</v>
      </c>
      <c r="L92" s="930"/>
      <c r="M92" s="930"/>
      <c r="N92" s="930"/>
      <c r="O92" s="930"/>
      <c r="P92" s="847"/>
      <c r="Q92" s="847"/>
      <c r="R92" s="847"/>
      <c r="S92" s="847"/>
      <c r="T92" s="847"/>
      <c r="U92" s="847"/>
      <c r="V92" s="852"/>
      <c r="W92" s="684"/>
      <c r="X92" s="684"/>
      <c r="Y92" s="684"/>
      <c r="Z92" s="853"/>
      <c r="AA92" s="853"/>
      <c r="AB92" s="853"/>
    </row>
    <row r="93" spans="1:30" ht="18" customHeight="1">
      <c r="A93" s="897" t="s">
        <v>431</v>
      </c>
      <c r="B93" s="898"/>
      <c r="C93" s="898"/>
      <c r="D93" s="898"/>
      <c r="E93" s="898"/>
      <c r="F93" s="898"/>
      <c r="G93" s="898"/>
      <c r="H93" s="898"/>
      <c r="I93" s="898"/>
      <c r="J93" s="898"/>
      <c r="K93" s="898"/>
      <c r="L93" s="898"/>
      <c r="M93" s="898"/>
      <c r="N93" s="898"/>
      <c r="O93" s="898"/>
      <c r="P93" s="898"/>
      <c r="Q93" s="898"/>
      <c r="R93" s="898"/>
      <c r="S93" s="898"/>
      <c r="T93" s="898"/>
      <c r="U93" s="898"/>
      <c r="V93" s="898"/>
      <c r="W93" s="898"/>
      <c r="X93" s="898"/>
      <c r="Y93" s="898"/>
      <c r="Z93" s="898"/>
      <c r="AA93" s="898"/>
      <c r="AB93" s="899"/>
      <c r="AD93" s="122" t="s">
        <v>259</v>
      </c>
    </row>
    <row r="94" spans="1:30" ht="42" customHeight="1">
      <c r="A94" s="847" t="s">
        <v>48</v>
      </c>
      <c r="B94" s="847"/>
      <c r="C94" s="896" t="s">
        <v>48</v>
      </c>
      <c r="D94" s="896"/>
      <c r="E94" s="896"/>
      <c r="F94" s="847" t="s">
        <v>48</v>
      </c>
      <c r="G94" s="847"/>
      <c r="H94" s="847"/>
      <c r="I94" s="847"/>
      <c r="J94" s="847"/>
      <c r="K94" s="900" t="s">
        <v>418</v>
      </c>
      <c r="L94" s="900"/>
      <c r="M94" s="900"/>
      <c r="N94" s="900"/>
      <c r="O94" s="900"/>
      <c r="P94" s="847" t="s">
        <v>48</v>
      </c>
      <c r="Q94" s="847"/>
      <c r="R94" s="847"/>
      <c r="S94" s="847"/>
      <c r="T94" s="847"/>
      <c r="U94" s="847"/>
      <c r="V94" s="852"/>
      <c r="W94" s="684"/>
      <c r="X94" s="684"/>
      <c r="Y94" s="684"/>
      <c r="Z94" s="853"/>
      <c r="AA94" s="853"/>
      <c r="AB94" s="853"/>
      <c r="AD94" s="123" t="s">
        <v>260</v>
      </c>
    </row>
    <row r="95" spans="1:30" s="102" customFormat="1" ht="42" customHeight="1">
      <c r="A95" s="847" t="s">
        <v>48</v>
      </c>
      <c r="B95" s="847"/>
      <c r="C95" s="896" t="s">
        <v>48</v>
      </c>
      <c r="D95" s="896"/>
      <c r="E95" s="896"/>
      <c r="F95" s="847" t="s">
        <v>48</v>
      </c>
      <c r="G95" s="847"/>
      <c r="H95" s="847"/>
      <c r="I95" s="847"/>
      <c r="J95" s="847"/>
      <c r="K95" s="891" t="s">
        <v>418</v>
      </c>
      <c r="L95" s="891"/>
      <c r="M95" s="891"/>
      <c r="N95" s="891"/>
      <c r="O95" s="891"/>
      <c r="P95" s="847" t="s">
        <v>48</v>
      </c>
      <c r="Q95" s="847"/>
      <c r="R95" s="847"/>
      <c r="S95" s="847"/>
      <c r="T95" s="847"/>
      <c r="U95" s="847"/>
      <c r="V95" s="852"/>
      <c r="W95" s="684"/>
      <c r="X95" s="684"/>
      <c r="Y95" s="684"/>
      <c r="Z95" s="853"/>
      <c r="AA95" s="853"/>
      <c r="AB95" s="853"/>
    </row>
    <row r="96" spans="1:30" ht="18" customHeight="1">
      <c r="A96" s="895" t="s">
        <v>432</v>
      </c>
      <c r="B96" s="895"/>
      <c r="C96" s="895"/>
      <c r="D96" s="895"/>
      <c r="E96" s="895"/>
      <c r="F96" s="895"/>
      <c r="G96" s="895"/>
      <c r="H96" s="895"/>
      <c r="I96" s="895"/>
      <c r="J96" s="895"/>
      <c r="K96" s="895"/>
      <c r="L96" s="895"/>
      <c r="M96" s="895"/>
      <c r="N96" s="895"/>
      <c r="O96" s="895"/>
      <c r="P96" s="895"/>
      <c r="Q96" s="895"/>
      <c r="R96" s="895"/>
      <c r="S96" s="895"/>
      <c r="T96" s="895"/>
      <c r="U96" s="895"/>
      <c r="V96" s="895"/>
      <c r="W96" s="895"/>
      <c r="X96" s="895"/>
      <c r="Y96" s="895"/>
      <c r="Z96" s="895"/>
      <c r="AA96" s="895"/>
      <c r="AB96" s="895"/>
      <c r="AD96" s="122" t="s">
        <v>259</v>
      </c>
    </row>
    <row r="97" spans="1:31" ht="42" customHeight="1">
      <c r="A97" s="847" t="s">
        <v>48</v>
      </c>
      <c r="B97" s="847"/>
      <c r="C97" s="896" t="s">
        <v>48</v>
      </c>
      <c r="D97" s="896"/>
      <c r="E97" s="896"/>
      <c r="F97" s="847" t="s">
        <v>48</v>
      </c>
      <c r="G97" s="847"/>
      <c r="H97" s="847"/>
      <c r="I97" s="847"/>
      <c r="J97" s="847"/>
      <c r="K97" s="892" t="s">
        <v>420</v>
      </c>
      <c r="L97" s="893"/>
      <c r="M97" s="893"/>
      <c r="N97" s="893"/>
      <c r="O97" s="894"/>
      <c r="P97" s="847" t="s">
        <v>48</v>
      </c>
      <c r="Q97" s="847"/>
      <c r="R97" s="847"/>
      <c r="S97" s="847"/>
      <c r="T97" s="847"/>
      <c r="U97" s="847"/>
      <c r="V97" s="852"/>
      <c r="W97" s="684"/>
      <c r="X97" s="684"/>
      <c r="Y97" s="684"/>
      <c r="Z97" s="853"/>
      <c r="AA97" s="853"/>
      <c r="AB97" s="853"/>
      <c r="AD97" s="123" t="s">
        <v>260</v>
      </c>
    </row>
    <row r="98" spans="1:31" s="102" customFormat="1" ht="42" customHeight="1">
      <c r="A98" s="847" t="s">
        <v>48</v>
      </c>
      <c r="B98" s="847"/>
      <c r="C98" s="896" t="s">
        <v>48</v>
      </c>
      <c r="D98" s="896"/>
      <c r="E98" s="896"/>
      <c r="F98" s="847" t="s">
        <v>48</v>
      </c>
      <c r="G98" s="847"/>
      <c r="H98" s="847"/>
      <c r="I98" s="847"/>
      <c r="J98" s="847"/>
      <c r="K98" s="849" t="s">
        <v>420</v>
      </c>
      <c r="L98" s="850"/>
      <c r="M98" s="850"/>
      <c r="N98" s="850"/>
      <c r="O98" s="851"/>
      <c r="P98" s="847" t="s">
        <v>48</v>
      </c>
      <c r="Q98" s="847"/>
      <c r="R98" s="847"/>
      <c r="S98" s="847"/>
      <c r="T98" s="847"/>
      <c r="U98" s="847"/>
      <c r="V98" s="852"/>
      <c r="W98" s="684"/>
      <c r="X98" s="684"/>
      <c r="Y98" s="684"/>
      <c r="Z98" s="853"/>
      <c r="AA98" s="853"/>
      <c r="AB98" s="853"/>
    </row>
    <row r="99" spans="1:31" ht="30" customHeight="1">
      <c r="A99" s="115" t="s">
        <v>219</v>
      </c>
      <c r="B99" s="685" t="s">
        <v>245</v>
      </c>
      <c r="C99" s="685"/>
      <c r="D99" s="685"/>
      <c r="E99" s="685"/>
      <c r="F99" s="685"/>
      <c r="G99" s="685"/>
      <c r="H99" s="685"/>
      <c r="I99" s="685"/>
      <c r="J99" s="685"/>
      <c r="K99" s="685"/>
      <c r="L99" s="685"/>
      <c r="M99" s="685"/>
      <c r="N99" s="685"/>
      <c r="O99" s="685"/>
      <c r="P99" s="685"/>
      <c r="Q99" s="685"/>
      <c r="R99" s="685"/>
      <c r="S99" s="685"/>
      <c r="T99" s="685"/>
      <c r="U99" s="685"/>
      <c r="V99" s="685"/>
      <c r="W99" s="685"/>
      <c r="X99" s="685"/>
      <c r="Y99" s="685"/>
      <c r="Z99" s="853"/>
      <c r="AA99" s="853"/>
      <c r="AB99" s="853"/>
      <c r="AD99" s="122" t="s">
        <v>259</v>
      </c>
    </row>
    <row r="100" spans="1:31" ht="30" customHeight="1">
      <c r="A100" s="115" t="s">
        <v>220</v>
      </c>
      <c r="B100" s="687" t="s">
        <v>130</v>
      </c>
      <c r="C100" s="687"/>
      <c r="D100" s="687"/>
      <c r="E100" s="687"/>
      <c r="F100" s="687"/>
      <c r="G100" s="687"/>
      <c r="H100" s="687"/>
      <c r="I100" s="687"/>
      <c r="J100" s="687"/>
      <c r="K100" s="687"/>
      <c r="L100" s="687"/>
      <c r="M100" s="687"/>
      <c r="N100" s="687"/>
      <c r="O100" s="687"/>
      <c r="P100" s="687"/>
      <c r="Q100" s="687"/>
      <c r="R100" s="687"/>
      <c r="S100" s="687"/>
      <c r="T100" s="687"/>
      <c r="U100" s="687"/>
      <c r="V100" s="687"/>
      <c r="W100" s="687"/>
      <c r="X100" s="687"/>
      <c r="Y100" s="687"/>
      <c r="Z100" s="863">
        <f ca="1">SUM(Z88:OFFSET(Razem_BIVA9_143,-1,25))</f>
        <v>0</v>
      </c>
      <c r="AA100" s="863"/>
      <c r="AB100" s="863"/>
      <c r="AD100" s="123" t="s">
        <v>260</v>
      </c>
    </row>
    <row r="101" spans="1:31" ht="14.25" customHeight="1">
      <c r="A101" s="864" t="s">
        <v>221</v>
      </c>
      <c r="B101" s="917" t="s">
        <v>161</v>
      </c>
      <c r="C101" s="918"/>
      <c r="D101" s="918"/>
      <c r="E101" s="918"/>
      <c r="F101" s="918"/>
      <c r="G101" s="918"/>
      <c r="H101" s="919"/>
      <c r="I101" s="925" t="str">
        <f ca="1">IF(Z100&gt;0,"Wpisz wartość kursu EUR do PLN","nd")</f>
        <v>nd</v>
      </c>
      <c r="J101" s="926"/>
      <c r="K101" s="927"/>
      <c r="L101" s="28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882" t="s">
        <v>131</v>
      </c>
      <c r="Z101" s="884" t="str">
        <f ca="1">IF(Z100=0,"",W81-Z100)</f>
        <v/>
      </c>
      <c r="AA101" s="885"/>
      <c r="AB101" s="886"/>
    </row>
    <row r="102" spans="1:31" ht="14.25" customHeight="1">
      <c r="A102" s="865"/>
      <c r="B102" s="920"/>
      <c r="C102" s="795"/>
      <c r="D102" s="795"/>
      <c r="E102" s="795"/>
      <c r="F102" s="795"/>
      <c r="G102" s="795"/>
      <c r="H102" s="921"/>
      <c r="I102" s="876"/>
      <c r="J102" s="877"/>
      <c r="K102" s="878"/>
      <c r="L102" s="928" t="s">
        <v>352</v>
      </c>
      <c r="M102" s="929"/>
      <c r="N102" s="929"/>
      <c r="O102" s="190"/>
      <c r="P102" s="942"/>
      <c r="Q102" s="943"/>
      <c r="R102" s="943"/>
      <c r="S102" s="943"/>
      <c r="T102" s="943"/>
      <c r="U102" s="944"/>
      <c r="V102" s="190"/>
      <c r="W102" s="190"/>
      <c r="Y102" s="883"/>
      <c r="Z102" s="887"/>
      <c r="AA102" s="888"/>
      <c r="AB102" s="889"/>
    </row>
    <row r="103" spans="1:31" ht="25.5" customHeight="1">
      <c r="A103" s="866"/>
      <c r="B103" s="922"/>
      <c r="C103" s="923"/>
      <c r="D103" s="923"/>
      <c r="E103" s="923"/>
      <c r="F103" s="923"/>
      <c r="G103" s="923"/>
      <c r="H103" s="924"/>
      <c r="I103" s="879"/>
      <c r="J103" s="880"/>
      <c r="K103" s="881"/>
      <c r="L103" s="250"/>
      <c r="M103" s="251"/>
      <c r="N103" s="890" t="s">
        <v>27</v>
      </c>
      <c r="O103" s="890"/>
      <c r="P103" s="890"/>
      <c r="Q103" s="890"/>
      <c r="R103" s="890"/>
      <c r="S103" s="890"/>
      <c r="T103" s="890"/>
      <c r="U103" s="890"/>
      <c r="V103" s="890"/>
      <c r="W103" s="890"/>
      <c r="X103" s="30"/>
      <c r="Y103" s="114" t="s">
        <v>6</v>
      </c>
      <c r="Z103" s="863" t="str">
        <f ca="1">IF(Z100=0,"",Z101*I101)</f>
        <v/>
      </c>
      <c r="AA103" s="863"/>
      <c r="AB103" s="863"/>
    </row>
    <row r="104" spans="1:31" s="22" customFormat="1" ht="6" customHeight="1">
      <c r="A104" s="109"/>
      <c r="B104" s="24"/>
      <c r="C104" s="24"/>
      <c r="D104" s="24"/>
      <c r="E104" s="24"/>
      <c r="F104" s="24"/>
      <c r="G104" s="25"/>
      <c r="H104" s="25"/>
      <c r="I104" s="25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7"/>
      <c r="U104" s="38"/>
      <c r="V104" s="25"/>
      <c r="W104" s="25"/>
      <c r="X104" s="25"/>
      <c r="Y104" s="25"/>
      <c r="Z104" s="25"/>
      <c r="AA104" s="25"/>
      <c r="AB104" s="25"/>
    </row>
    <row r="105" spans="1:31" s="22" customFormat="1" ht="6" customHeight="1"/>
    <row r="106" spans="1:31" ht="15" customHeight="1">
      <c r="A106" s="659" t="s">
        <v>222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908">
        <v>20000</v>
      </c>
      <c r="X106" s="909"/>
      <c r="Y106" s="909"/>
      <c r="Z106" s="910"/>
      <c r="AA106" s="113" t="s">
        <v>8</v>
      </c>
      <c r="AB106" s="906" t="str">
        <f ca="1">IF(Z126=0,"","x")</f>
        <v/>
      </c>
    </row>
    <row r="107" spans="1:31" ht="2.25" customHeight="1">
      <c r="A107" s="659"/>
      <c r="B107" s="659"/>
      <c r="C107" s="659"/>
      <c r="D107" s="659"/>
      <c r="E107" s="659"/>
      <c r="F107" s="659"/>
      <c r="G107" s="659"/>
      <c r="H107" s="659"/>
      <c r="I107" s="659"/>
      <c r="J107" s="659"/>
      <c r="K107" s="659"/>
      <c r="L107" s="659"/>
      <c r="M107" s="659"/>
      <c r="N107" s="659"/>
      <c r="O107" s="659"/>
      <c r="P107" s="659"/>
      <c r="Q107" s="659"/>
      <c r="R107" s="659"/>
      <c r="S107" s="659"/>
      <c r="T107" s="659"/>
      <c r="U107" s="659"/>
      <c r="V107" s="659"/>
      <c r="W107" s="911"/>
      <c r="X107" s="912"/>
      <c r="Y107" s="912"/>
      <c r="Z107" s="913"/>
      <c r="AB107" s="907"/>
    </row>
    <row r="108" spans="1:31" ht="6.6" customHeight="1">
      <c r="A108" s="23"/>
      <c r="B108" s="24"/>
      <c r="C108" s="24"/>
      <c r="D108" s="24"/>
      <c r="E108" s="24"/>
      <c r="F108" s="24"/>
      <c r="G108" s="25"/>
      <c r="H108" s="25"/>
      <c r="I108" s="25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37"/>
      <c r="U108" s="38"/>
      <c r="V108" s="25"/>
      <c r="W108" s="25"/>
      <c r="X108" s="25"/>
      <c r="Y108" s="25"/>
      <c r="Z108" s="25"/>
      <c r="AA108" s="25"/>
      <c r="AB108" s="25"/>
    </row>
    <row r="109" spans="1:31" ht="22.5" customHeight="1">
      <c r="A109" s="568" t="s">
        <v>223</v>
      </c>
      <c r="B109" s="568"/>
      <c r="C109" s="568"/>
      <c r="D109" s="568"/>
      <c r="E109" s="568"/>
      <c r="F109" s="568"/>
      <c r="G109" s="568"/>
      <c r="H109" s="568"/>
      <c r="I109" s="568"/>
      <c r="J109" s="568"/>
      <c r="K109" s="568"/>
      <c r="L109" s="568"/>
      <c r="M109" s="568"/>
      <c r="N109" s="568"/>
      <c r="O109" s="568"/>
      <c r="P109" s="568"/>
      <c r="Q109" s="568"/>
      <c r="R109" s="568"/>
      <c r="S109" s="568"/>
      <c r="T109" s="568"/>
      <c r="U109" s="568"/>
      <c r="V109" s="568"/>
      <c r="W109" s="568"/>
      <c r="X109" s="568"/>
      <c r="Y109" s="568"/>
      <c r="Z109" s="568"/>
      <c r="AA109" s="568"/>
      <c r="AB109" s="568"/>
    </row>
    <row r="110" spans="1:31" ht="2.2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27"/>
    </row>
    <row r="111" spans="1:31" ht="18" customHeight="1">
      <c r="A111" s="688" t="s">
        <v>123</v>
      </c>
      <c r="B111" s="689"/>
      <c r="C111" s="689"/>
      <c r="D111" s="689"/>
      <c r="E111" s="689"/>
      <c r="F111" s="689"/>
      <c r="G111" s="689"/>
      <c r="H111" s="689"/>
      <c r="I111" s="689"/>
      <c r="J111" s="689"/>
      <c r="K111" s="689"/>
      <c r="L111" s="689"/>
      <c r="M111" s="689"/>
      <c r="N111" s="689"/>
      <c r="O111" s="689"/>
      <c r="P111" s="689"/>
      <c r="Q111" s="689"/>
      <c r="R111" s="689"/>
      <c r="S111" s="689"/>
      <c r="T111" s="689"/>
      <c r="U111" s="689"/>
      <c r="V111" s="689"/>
      <c r="W111" s="689"/>
      <c r="X111" s="689"/>
      <c r="Y111" s="689"/>
      <c r="Z111" s="689"/>
      <c r="AA111" s="689"/>
      <c r="AB111" s="690"/>
      <c r="AE111" s="135" t="s">
        <v>22</v>
      </c>
    </row>
    <row r="112" spans="1:31" ht="35.25" customHeight="1">
      <c r="A112" s="914" t="s">
        <v>124</v>
      </c>
      <c r="B112" s="914"/>
      <c r="C112" s="914" t="s">
        <v>125</v>
      </c>
      <c r="D112" s="914"/>
      <c r="E112" s="914"/>
      <c r="F112" s="914" t="s">
        <v>126</v>
      </c>
      <c r="G112" s="914"/>
      <c r="H112" s="914"/>
      <c r="I112" s="914"/>
      <c r="J112" s="914"/>
      <c r="K112" s="914" t="s">
        <v>127</v>
      </c>
      <c r="L112" s="915"/>
      <c r="M112" s="915"/>
      <c r="N112" s="915"/>
      <c r="O112" s="915"/>
      <c r="P112" s="914" t="s">
        <v>162</v>
      </c>
      <c r="Q112" s="915"/>
      <c r="R112" s="915"/>
      <c r="S112" s="915"/>
      <c r="T112" s="915"/>
      <c r="U112" s="915"/>
      <c r="V112" s="916" t="s">
        <v>128</v>
      </c>
      <c r="W112" s="916"/>
      <c r="X112" s="916"/>
      <c r="Y112" s="916"/>
      <c r="Z112" s="914" t="s">
        <v>129</v>
      </c>
      <c r="AA112" s="914"/>
      <c r="AB112" s="914"/>
      <c r="AE112" s="137">
        <v>25000</v>
      </c>
    </row>
    <row r="113" spans="1:31" ht="18.75" customHeight="1">
      <c r="A113" s="895" t="s">
        <v>275</v>
      </c>
      <c r="B113" s="895"/>
      <c r="C113" s="895"/>
      <c r="D113" s="895"/>
      <c r="E113" s="895"/>
      <c r="F113" s="895"/>
      <c r="G113" s="895"/>
      <c r="H113" s="895"/>
      <c r="I113" s="895"/>
      <c r="J113" s="895"/>
      <c r="K113" s="895"/>
      <c r="L113" s="895"/>
      <c r="M113" s="895"/>
      <c r="N113" s="895"/>
      <c r="O113" s="895"/>
      <c r="P113" s="895"/>
      <c r="Q113" s="895"/>
      <c r="R113" s="895"/>
      <c r="S113" s="895"/>
      <c r="T113" s="895"/>
      <c r="U113" s="895"/>
      <c r="V113" s="895"/>
      <c r="W113" s="895"/>
      <c r="X113" s="895"/>
      <c r="Y113" s="895"/>
      <c r="Z113" s="895"/>
      <c r="AA113" s="895"/>
      <c r="AB113" s="895"/>
      <c r="AE113" s="137">
        <v>20000</v>
      </c>
    </row>
    <row r="114" spans="1:31" ht="42" customHeight="1">
      <c r="A114" s="847"/>
      <c r="B114" s="847"/>
      <c r="C114" s="896"/>
      <c r="D114" s="896"/>
      <c r="E114" s="896"/>
      <c r="F114" s="847"/>
      <c r="G114" s="847"/>
      <c r="H114" s="847"/>
      <c r="I114" s="847"/>
      <c r="J114" s="847"/>
      <c r="K114" s="905" t="s">
        <v>271</v>
      </c>
      <c r="L114" s="905"/>
      <c r="M114" s="905"/>
      <c r="N114" s="905"/>
      <c r="O114" s="905"/>
      <c r="P114" s="847"/>
      <c r="Q114" s="847"/>
      <c r="R114" s="847"/>
      <c r="S114" s="847"/>
      <c r="T114" s="847"/>
      <c r="U114" s="847"/>
      <c r="V114" s="852"/>
      <c r="W114" s="684"/>
      <c r="X114" s="684"/>
      <c r="Y114" s="684"/>
      <c r="Z114" s="853"/>
      <c r="AA114" s="853"/>
      <c r="AB114" s="853"/>
      <c r="AE114" s="136"/>
    </row>
    <row r="115" spans="1:31" s="102" customFormat="1" ht="42" customHeight="1">
      <c r="A115" s="847"/>
      <c r="B115" s="847"/>
      <c r="C115" s="896"/>
      <c r="D115" s="896"/>
      <c r="E115" s="896"/>
      <c r="F115" s="847"/>
      <c r="G115" s="847"/>
      <c r="H115" s="847"/>
      <c r="I115" s="847"/>
      <c r="J115" s="847"/>
      <c r="K115" s="901" t="s">
        <v>271</v>
      </c>
      <c r="L115" s="901"/>
      <c r="M115" s="901"/>
      <c r="N115" s="901"/>
      <c r="O115" s="901"/>
      <c r="P115" s="847"/>
      <c r="Q115" s="847"/>
      <c r="R115" s="847"/>
      <c r="S115" s="847"/>
      <c r="T115" s="847"/>
      <c r="U115" s="847"/>
      <c r="V115" s="852"/>
      <c r="W115" s="684"/>
      <c r="X115" s="684"/>
      <c r="Y115" s="684"/>
      <c r="Z115" s="853"/>
      <c r="AA115" s="853"/>
      <c r="AB115" s="853"/>
    </row>
    <row r="116" spans="1:31" ht="18.75" customHeight="1">
      <c r="A116" s="902" t="s">
        <v>433</v>
      </c>
      <c r="B116" s="903"/>
      <c r="C116" s="903"/>
      <c r="D116" s="903"/>
      <c r="E116" s="903"/>
      <c r="F116" s="903"/>
      <c r="G116" s="903"/>
      <c r="H116" s="903"/>
      <c r="I116" s="903"/>
      <c r="J116" s="903"/>
      <c r="K116" s="903"/>
      <c r="L116" s="903"/>
      <c r="M116" s="903"/>
      <c r="N116" s="903"/>
      <c r="O116" s="903"/>
      <c r="P116" s="903"/>
      <c r="Q116" s="903"/>
      <c r="R116" s="903"/>
      <c r="S116" s="903"/>
      <c r="T116" s="903"/>
      <c r="U116" s="903"/>
      <c r="V116" s="903"/>
      <c r="W116" s="903"/>
      <c r="X116" s="903"/>
      <c r="Y116" s="903"/>
      <c r="Z116" s="903"/>
      <c r="AA116" s="903"/>
      <c r="AB116" s="904"/>
      <c r="AD116" s="122" t="s">
        <v>259</v>
      </c>
    </row>
    <row r="117" spans="1:31" ht="42" customHeight="1">
      <c r="A117" s="847"/>
      <c r="B117" s="847"/>
      <c r="C117" s="896"/>
      <c r="D117" s="896"/>
      <c r="E117" s="896"/>
      <c r="F117" s="847"/>
      <c r="G117" s="847"/>
      <c r="H117" s="847"/>
      <c r="I117" s="847"/>
      <c r="J117" s="847"/>
      <c r="K117" s="900" t="s">
        <v>415</v>
      </c>
      <c r="L117" s="900"/>
      <c r="M117" s="900"/>
      <c r="N117" s="900"/>
      <c r="O117" s="900"/>
      <c r="P117" s="847"/>
      <c r="Q117" s="847"/>
      <c r="R117" s="847"/>
      <c r="S117" s="847"/>
      <c r="T117" s="847"/>
      <c r="U117" s="847"/>
      <c r="V117" s="852"/>
      <c r="W117" s="684"/>
      <c r="X117" s="684"/>
      <c r="Y117" s="684"/>
      <c r="Z117" s="853"/>
      <c r="AA117" s="853"/>
      <c r="AB117" s="853"/>
      <c r="AD117" s="123" t="s">
        <v>260</v>
      </c>
    </row>
    <row r="118" spans="1:31" s="102" customFormat="1" ht="42" customHeight="1">
      <c r="A118" s="847"/>
      <c r="B118" s="847"/>
      <c r="C118" s="896"/>
      <c r="D118" s="896"/>
      <c r="E118" s="896"/>
      <c r="F118" s="847"/>
      <c r="G118" s="847"/>
      <c r="H118" s="847"/>
      <c r="I118" s="847"/>
      <c r="J118" s="847"/>
      <c r="K118" s="891" t="s">
        <v>415</v>
      </c>
      <c r="L118" s="891"/>
      <c r="M118" s="891"/>
      <c r="N118" s="891"/>
      <c r="O118" s="891"/>
      <c r="P118" s="847"/>
      <c r="Q118" s="847"/>
      <c r="R118" s="847"/>
      <c r="S118" s="847"/>
      <c r="T118" s="847"/>
      <c r="U118" s="847"/>
      <c r="V118" s="852"/>
      <c r="W118" s="684"/>
      <c r="X118" s="684"/>
      <c r="Y118" s="684"/>
      <c r="Z118" s="853"/>
      <c r="AA118" s="853"/>
      <c r="AB118" s="853"/>
    </row>
    <row r="119" spans="1:31" ht="18.75" customHeight="1">
      <c r="A119" s="897" t="s">
        <v>434</v>
      </c>
      <c r="B119" s="898"/>
      <c r="C119" s="898"/>
      <c r="D119" s="898"/>
      <c r="E119" s="898"/>
      <c r="F119" s="898"/>
      <c r="G119" s="898"/>
      <c r="H119" s="898"/>
      <c r="I119" s="898"/>
      <c r="J119" s="898"/>
      <c r="K119" s="898"/>
      <c r="L119" s="898"/>
      <c r="M119" s="898"/>
      <c r="N119" s="898"/>
      <c r="O119" s="898"/>
      <c r="P119" s="898"/>
      <c r="Q119" s="898"/>
      <c r="R119" s="898"/>
      <c r="S119" s="898"/>
      <c r="T119" s="898"/>
      <c r="U119" s="898"/>
      <c r="V119" s="898"/>
      <c r="W119" s="898"/>
      <c r="X119" s="898"/>
      <c r="Y119" s="898"/>
      <c r="Z119" s="898"/>
      <c r="AA119" s="898"/>
      <c r="AB119" s="899"/>
      <c r="AD119" s="122" t="s">
        <v>259</v>
      </c>
    </row>
    <row r="120" spans="1:31" ht="42" customHeight="1">
      <c r="A120" s="847" t="s">
        <v>48</v>
      </c>
      <c r="B120" s="847"/>
      <c r="C120" s="848" t="s">
        <v>48</v>
      </c>
      <c r="D120" s="848"/>
      <c r="E120" s="848"/>
      <c r="F120" s="847" t="s">
        <v>48</v>
      </c>
      <c r="G120" s="847"/>
      <c r="H120" s="847"/>
      <c r="I120" s="847"/>
      <c r="J120" s="847"/>
      <c r="K120" s="900" t="s">
        <v>417</v>
      </c>
      <c r="L120" s="900"/>
      <c r="M120" s="900"/>
      <c r="N120" s="900"/>
      <c r="O120" s="900"/>
      <c r="P120" s="847" t="s">
        <v>48</v>
      </c>
      <c r="Q120" s="847"/>
      <c r="R120" s="847"/>
      <c r="S120" s="847"/>
      <c r="T120" s="847"/>
      <c r="U120" s="847"/>
      <c r="V120" s="852"/>
      <c r="W120" s="684"/>
      <c r="X120" s="684"/>
      <c r="Y120" s="684"/>
      <c r="Z120" s="853"/>
      <c r="AA120" s="853"/>
      <c r="AB120" s="853"/>
      <c r="AD120" s="123" t="s">
        <v>260</v>
      </c>
    </row>
    <row r="121" spans="1:31" s="102" customFormat="1" ht="42" customHeight="1">
      <c r="A121" s="847" t="s">
        <v>48</v>
      </c>
      <c r="B121" s="847"/>
      <c r="C121" s="848" t="s">
        <v>48</v>
      </c>
      <c r="D121" s="848"/>
      <c r="E121" s="848"/>
      <c r="F121" s="847" t="s">
        <v>48</v>
      </c>
      <c r="G121" s="847"/>
      <c r="H121" s="847"/>
      <c r="I121" s="847"/>
      <c r="J121" s="847"/>
      <c r="K121" s="891" t="s">
        <v>417</v>
      </c>
      <c r="L121" s="891"/>
      <c r="M121" s="891"/>
      <c r="N121" s="891"/>
      <c r="O121" s="891"/>
      <c r="P121" s="847" t="s">
        <v>48</v>
      </c>
      <c r="Q121" s="847"/>
      <c r="R121" s="847"/>
      <c r="S121" s="847"/>
      <c r="T121" s="847"/>
      <c r="U121" s="847"/>
      <c r="V121" s="852"/>
      <c r="W121" s="684"/>
      <c r="X121" s="684"/>
      <c r="Y121" s="684"/>
      <c r="Z121" s="853"/>
      <c r="AA121" s="853"/>
      <c r="AB121" s="853"/>
    </row>
    <row r="122" spans="1:31" ht="18.75" customHeight="1">
      <c r="A122" s="895" t="s">
        <v>435</v>
      </c>
      <c r="B122" s="895"/>
      <c r="C122" s="895"/>
      <c r="D122" s="895"/>
      <c r="E122" s="895"/>
      <c r="F122" s="895"/>
      <c r="G122" s="895"/>
      <c r="H122" s="895"/>
      <c r="I122" s="895"/>
      <c r="J122" s="895"/>
      <c r="K122" s="895"/>
      <c r="L122" s="895"/>
      <c r="M122" s="895"/>
      <c r="N122" s="895"/>
      <c r="O122" s="895"/>
      <c r="P122" s="895"/>
      <c r="Q122" s="895"/>
      <c r="R122" s="895"/>
      <c r="S122" s="895"/>
      <c r="T122" s="895"/>
      <c r="U122" s="895"/>
      <c r="V122" s="895"/>
      <c r="W122" s="895"/>
      <c r="X122" s="895"/>
      <c r="Y122" s="895"/>
      <c r="Z122" s="895"/>
      <c r="AA122" s="895"/>
      <c r="AB122" s="895"/>
      <c r="AD122" s="122" t="s">
        <v>259</v>
      </c>
    </row>
    <row r="123" spans="1:31" ht="42" customHeight="1">
      <c r="A123" s="847" t="s">
        <v>48</v>
      </c>
      <c r="B123" s="847"/>
      <c r="C123" s="848" t="s">
        <v>48</v>
      </c>
      <c r="D123" s="848"/>
      <c r="E123" s="848"/>
      <c r="F123" s="847" t="s">
        <v>48</v>
      </c>
      <c r="G123" s="847"/>
      <c r="H123" s="847"/>
      <c r="I123" s="847"/>
      <c r="J123" s="847"/>
      <c r="K123" s="892" t="s">
        <v>429</v>
      </c>
      <c r="L123" s="893"/>
      <c r="M123" s="893"/>
      <c r="N123" s="893"/>
      <c r="O123" s="894"/>
      <c r="P123" s="847" t="s">
        <v>48</v>
      </c>
      <c r="Q123" s="847"/>
      <c r="R123" s="847"/>
      <c r="S123" s="847"/>
      <c r="T123" s="847"/>
      <c r="U123" s="847"/>
      <c r="V123" s="852"/>
      <c r="W123" s="684"/>
      <c r="X123" s="684"/>
      <c r="Y123" s="684"/>
      <c r="Z123" s="853"/>
      <c r="AA123" s="853"/>
      <c r="AB123" s="853"/>
      <c r="AD123" s="123" t="s">
        <v>260</v>
      </c>
    </row>
    <row r="124" spans="1:31" s="102" customFormat="1" ht="42" customHeight="1">
      <c r="A124" s="847" t="s">
        <v>48</v>
      </c>
      <c r="B124" s="847"/>
      <c r="C124" s="848" t="s">
        <v>48</v>
      </c>
      <c r="D124" s="848"/>
      <c r="E124" s="848"/>
      <c r="F124" s="847" t="s">
        <v>48</v>
      </c>
      <c r="G124" s="847"/>
      <c r="H124" s="847"/>
      <c r="I124" s="847"/>
      <c r="J124" s="847"/>
      <c r="K124" s="849" t="s">
        <v>429</v>
      </c>
      <c r="L124" s="850"/>
      <c r="M124" s="850"/>
      <c r="N124" s="850"/>
      <c r="O124" s="851"/>
      <c r="P124" s="847" t="s">
        <v>48</v>
      </c>
      <c r="Q124" s="847"/>
      <c r="R124" s="847"/>
      <c r="S124" s="847"/>
      <c r="T124" s="847"/>
      <c r="U124" s="847"/>
      <c r="V124" s="852"/>
      <c r="W124" s="684"/>
      <c r="X124" s="684"/>
      <c r="Y124" s="684"/>
      <c r="Z124" s="853"/>
      <c r="AA124" s="853"/>
      <c r="AB124" s="853"/>
    </row>
    <row r="125" spans="1:31" ht="30" customHeight="1">
      <c r="A125" s="115" t="s">
        <v>224</v>
      </c>
      <c r="B125" s="685" t="s">
        <v>245</v>
      </c>
      <c r="C125" s="685"/>
      <c r="D125" s="685"/>
      <c r="E125" s="685"/>
      <c r="F125" s="685"/>
      <c r="G125" s="685"/>
      <c r="H125" s="685"/>
      <c r="I125" s="685"/>
      <c r="J125" s="685"/>
      <c r="K125" s="685"/>
      <c r="L125" s="685"/>
      <c r="M125" s="685"/>
      <c r="N125" s="685"/>
      <c r="O125" s="685"/>
      <c r="P125" s="685"/>
      <c r="Q125" s="685"/>
      <c r="R125" s="685"/>
      <c r="S125" s="685"/>
      <c r="T125" s="685"/>
      <c r="U125" s="685"/>
      <c r="V125" s="685"/>
      <c r="W125" s="685"/>
      <c r="X125" s="685"/>
      <c r="Y125" s="685"/>
      <c r="Z125" s="853"/>
      <c r="AA125" s="853"/>
      <c r="AB125" s="853"/>
      <c r="AD125" s="122" t="s">
        <v>259</v>
      </c>
    </row>
    <row r="126" spans="1:31" ht="30" customHeight="1">
      <c r="A126" s="115" t="s">
        <v>225</v>
      </c>
      <c r="B126" s="687" t="s">
        <v>130</v>
      </c>
      <c r="C126" s="687"/>
      <c r="D126" s="687"/>
      <c r="E126" s="687"/>
      <c r="F126" s="687"/>
      <c r="G126" s="687"/>
      <c r="H126" s="687"/>
      <c r="I126" s="687"/>
      <c r="J126" s="687"/>
      <c r="K126" s="687"/>
      <c r="L126" s="687"/>
      <c r="M126" s="687"/>
      <c r="N126" s="687"/>
      <c r="O126" s="687"/>
      <c r="P126" s="687"/>
      <c r="Q126" s="687"/>
      <c r="R126" s="687"/>
      <c r="S126" s="687"/>
      <c r="T126" s="687"/>
      <c r="U126" s="687"/>
      <c r="V126" s="687"/>
      <c r="W126" s="687"/>
      <c r="X126" s="687"/>
      <c r="Y126" s="687"/>
      <c r="Z126" s="863">
        <f ca="1">SUM(Z114:OFFSET(Razem_BIVA9_153,-1,25))</f>
        <v>0</v>
      </c>
      <c r="AA126" s="863"/>
      <c r="AB126" s="863"/>
      <c r="AD126" s="123" t="s">
        <v>260</v>
      </c>
    </row>
    <row r="127" spans="1:31" ht="14.25" customHeight="1">
      <c r="A127" s="864" t="s">
        <v>226</v>
      </c>
      <c r="B127" s="867" t="s">
        <v>161</v>
      </c>
      <c r="C127" s="868"/>
      <c r="D127" s="868"/>
      <c r="E127" s="868"/>
      <c r="F127" s="868"/>
      <c r="G127" s="868"/>
      <c r="H127" s="869"/>
      <c r="I127" s="876" t="str">
        <f ca="1">IF(Z126&gt;0,"Wpisz wartość kursu EUR do PLN","nd")</f>
        <v>nd</v>
      </c>
      <c r="J127" s="877"/>
      <c r="K127" s="878"/>
      <c r="L127" s="28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882" t="s">
        <v>131</v>
      </c>
      <c r="Z127" s="884" t="str">
        <f ca="1">IF(Z126=0,"",W106-Z126)</f>
        <v/>
      </c>
      <c r="AA127" s="885"/>
      <c r="AB127" s="886"/>
    </row>
    <row r="128" spans="1:31" ht="14.25" customHeight="1">
      <c r="A128" s="865"/>
      <c r="B128" s="870"/>
      <c r="C128" s="871"/>
      <c r="D128" s="871"/>
      <c r="E128" s="871"/>
      <c r="F128" s="871"/>
      <c r="G128" s="871"/>
      <c r="H128" s="872"/>
      <c r="I128" s="876"/>
      <c r="J128" s="877"/>
      <c r="K128" s="878"/>
      <c r="L128" s="928" t="s">
        <v>352</v>
      </c>
      <c r="M128" s="929"/>
      <c r="N128" s="929"/>
      <c r="O128" s="190"/>
      <c r="P128" s="942"/>
      <c r="Q128" s="943"/>
      <c r="R128" s="943"/>
      <c r="S128" s="943"/>
      <c r="T128" s="943"/>
      <c r="U128" s="944"/>
      <c r="V128" s="190"/>
      <c r="W128" s="190"/>
      <c r="Y128" s="883"/>
      <c r="Z128" s="887"/>
      <c r="AA128" s="888"/>
      <c r="AB128" s="889"/>
    </row>
    <row r="129" spans="1:28" ht="25.5" customHeight="1">
      <c r="A129" s="866"/>
      <c r="B129" s="873"/>
      <c r="C129" s="874"/>
      <c r="D129" s="874"/>
      <c r="E129" s="874"/>
      <c r="F129" s="874"/>
      <c r="G129" s="874"/>
      <c r="H129" s="875"/>
      <c r="I129" s="879"/>
      <c r="J129" s="880"/>
      <c r="K129" s="881"/>
      <c r="L129" s="250"/>
      <c r="M129" s="251"/>
      <c r="N129" s="890" t="s">
        <v>27</v>
      </c>
      <c r="O129" s="890"/>
      <c r="P129" s="890"/>
      <c r="Q129" s="890"/>
      <c r="R129" s="890"/>
      <c r="S129" s="890"/>
      <c r="T129" s="890"/>
      <c r="U129" s="890"/>
      <c r="V129" s="890"/>
      <c r="W129" s="890"/>
      <c r="X129" s="30"/>
      <c r="Y129" s="114" t="s">
        <v>6</v>
      </c>
      <c r="Z129" s="863" t="str">
        <f ca="1">IF(Z126=0,"",Z127*I127)</f>
        <v/>
      </c>
      <c r="AA129" s="863"/>
      <c r="AB129" s="863"/>
    </row>
    <row r="130" spans="1:28" ht="6" customHeight="1">
      <c r="A130" s="126"/>
      <c r="B130" s="24"/>
      <c r="C130" s="24"/>
      <c r="D130" s="24"/>
      <c r="E130" s="24"/>
      <c r="F130" s="24"/>
      <c r="G130" s="25"/>
      <c r="H130" s="25"/>
      <c r="I130" s="25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37"/>
      <c r="U130" s="38"/>
      <c r="V130" s="25"/>
      <c r="W130" s="25"/>
      <c r="X130" s="25"/>
      <c r="Y130" s="25"/>
      <c r="Z130" s="25"/>
      <c r="AA130" s="25"/>
      <c r="AB130" s="25"/>
    </row>
    <row r="131" spans="1:28" ht="18.75" customHeight="1">
      <c r="A131" s="126"/>
      <c r="B131" s="24"/>
      <c r="C131" s="24"/>
      <c r="D131" s="24"/>
      <c r="E131" s="24"/>
      <c r="F131" s="24"/>
      <c r="G131" s="25"/>
      <c r="H131" s="25"/>
      <c r="I131" s="25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37"/>
      <c r="U131" s="38"/>
      <c r="V131" s="25"/>
      <c r="W131" s="25"/>
      <c r="X131" s="25"/>
      <c r="Y131" s="25"/>
      <c r="Z131" s="25"/>
      <c r="AA131" s="25"/>
      <c r="AB131" s="25"/>
    </row>
    <row r="132" spans="1:28" ht="13.2">
      <c r="A132" s="6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8"/>
      <c r="N132" s="9"/>
      <c r="O132" s="854"/>
      <c r="P132" s="855"/>
      <c r="Q132" s="855"/>
      <c r="R132" s="855"/>
      <c r="S132" s="855"/>
      <c r="T132" s="855"/>
      <c r="U132" s="855"/>
      <c r="V132" s="855"/>
      <c r="W132" s="855"/>
      <c r="X132" s="855"/>
      <c r="Y132" s="855"/>
      <c r="Z132" s="855"/>
      <c r="AA132" s="855"/>
      <c r="AB132" s="856"/>
    </row>
    <row r="133" spans="1:28" ht="12" customHeight="1">
      <c r="A133" s="10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1"/>
      <c r="N133" s="9"/>
      <c r="O133" s="857"/>
      <c r="P133" s="858"/>
      <c r="Q133" s="858"/>
      <c r="R133" s="858"/>
      <c r="S133" s="858"/>
      <c r="T133" s="858"/>
      <c r="U133" s="858"/>
      <c r="V133" s="858"/>
      <c r="W133" s="858"/>
      <c r="X133" s="858"/>
      <c r="Y133" s="858"/>
      <c r="Z133" s="858"/>
      <c r="AA133" s="858"/>
      <c r="AB133" s="859"/>
    </row>
    <row r="134" spans="1:28" ht="13.2">
      <c r="A134" s="10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1"/>
      <c r="N134" s="9"/>
      <c r="O134" s="857"/>
      <c r="P134" s="858"/>
      <c r="Q134" s="858"/>
      <c r="R134" s="858"/>
      <c r="S134" s="858"/>
      <c r="T134" s="858"/>
      <c r="U134" s="858"/>
      <c r="V134" s="858"/>
      <c r="W134" s="858"/>
      <c r="X134" s="858"/>
      <c r="Y134" s="858"/>
      <c r="Z134" s="858"/>
      <c r="AA134" s="858"/>
      <c r="AB134" s="859"/>
    </row>
    <row r="135" spans="1:28" ht="12" customHeight="1">
      <c r="A135" s="10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1"/>
      <c r="N135" s="9"/>
      <c r="O135" s="857"/>
      <c r="P135" s="858"/>
      <c r="Q135" s="858"/>
      <c r="R135" s="858"/>
      <c r="S135" s="858"/>
      <c r="T135" s="858"/>
      <c r="U135" s="858"/>
      <c r="V135" s="858"/>
      <c r="W135" s="858"/>
      <c r="X135" s="858"/>
      <c r="Y135" s="858"/>
      <c r="Z135" s="858"/>
      <c r="AA135" s="858"/>
      <c r="AB135" s="859"/>
    </row>
    <row r="136" spans="1:28" ht="12.75" customHeight="1">
      <c r="A136" s="10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1"/>
      <c r="N136" s="9"/>
      <c r="O136" s="857"/>
      <c r="P136" s="858"/>
      <c r="Q136" s="858"/>
      <c r="R136" s="858"/>
      <c r="S136" s="858"/>
      <c r="T136" s="858"/>
      <c r="U136" s="858"/>
      <c r="V136" s="858"/>
      <c r="W136" s="858"/>
      <c r="X136" s="858"/>
      <c r="Y136" s="858"/>
      <c r="Z136" s="858"/>
      <c r="AA136" s="858"/>
      <c r="AB136" s="859"/>
    </row>
    <row r="137" spans="1:28" ht="9.75" customHeight="1">
      <c r="A137" s="10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1"/>
      <c r="N137" s="9"/>
      <c r="O137" s="857"/>
      <c r="P137" s="858"/>
      <c r="Q137" s="858"/>
      <c r="R137" s="858"/>
      <c r="S137" s="858"/>
      <c r="T137" s="858"/>
      <c r="U137" s="858"/>
      <c r="V137" s="858"/>
      <c r="W137" s="858"/>
      <c r="X137" s="858"/>
      <c r="Y137" s="858"/>
      <c r="Z137" s="858"/>
      <c r="AA137" s="858"/>
      <c r="AB137" s="859"/>
    </row>
    <row r="138" spans="1:28" ht="12" customHeight="1">
      <c r="A138" s="10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1"/>
      <c r="N138" s="127"/>
      <c r="O138" s="857"/>
      <c r="P138" s="858"/>
      <c r="Q138" s="858"/>
      <c r="R138" s="858"/>
      <c r="S138" s="858"/>
      <c r="T138" s="858"/>
      <c r="U138" s="858"/>
      <c r="V138" s="858"/>
      <c r="W138" s="858"/>
      <c r="X138" s="858"/>
      <c r="Y138" s="858"/>
      <c r="Z138" s="858"/>
      <c r="AA138" s="858"/>
      <c r="AB138" s="859"/>
    </row>
    <row r="139" spans="1:28" ht="12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5"/>
      <c r="N139" s="9"/>
      <c r="O139" s="860"/>
      <c r="P139" s="861"/>
      <c r="Q139" s="861"/>
      <c r="R139" s="861"/>
      <c r="S139" s="861"/>
      <c r="T139" s="861"/>
      <c r="U139" s="861"/>
      <c r="V139" s="861"/>
      <c r="W139" s="861"/>
      <c r="X139" s="861"/>
      <c r="Y139" s="861"/>
      <c r="Z139" s="861"/>
      <c r="AA139" s="861"/>
      <c r="AB139" s="862"/>
    </row>
    <row r="140" spans="1:28" ht="12" customHeight="1">
      <c r="A140" s="835" t="s">
        <v>281</v>
      </c>
      <c r="B140" s="835"/>
      <c r="C140" s="835"/>
      <c r="D140" s="835"/>
      <c r="E140" s="835"/>
      <c r="F140" s="835"/>
      <c r="G140" s="835"/>
      <c r="H140" s="835"/>
      <c r="I140" s="835"/>
      <c r="J140" s="835"/>
      <c r="K140" s="835"/>
      <c r="L140" s="835"/>
      <c r="M140" s="835"/>
      <c r="N140" s="16"/>
      <c r="O140" s="835" t="s">
        <v>282</v>
      </c>
      <c r="P140" s="835"/>
      <c r="Q140" s="835"/>
      <c r="R140" s="835"/>
      <c r="S140" s="835"/>
      <c r="T140" s="835"/>
      <c r="U140" s="835"/>
      <c r="V140" s="835"/>
      <c r="W140" s="835"/>
      <c r="X140" s="835"/>
      <c r="Y140" s="835"/>
      <c r="Z140" s="835"/>
      <c r="AA140" s="835"/>
      <c r="AB140" s="835"/>
    </row>
    <row r="141" spans="1:28" ht="6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7"/>
      <c r="K141" s="17"/>
      <c r="L141" s="17"/>
      <c r="M141" s="17"/>
      <c r="N141" s="17"/>
      <c r="O141" s="833"/>
      <c r="P141" s="833"/>
      <c r="Q141" s="833"/>
      <c r="R141" s="833"/>
      <c r="S141" s="833"/>
      <c r="T141" s="833"/>
      <c r="U141" s="833"/>
      <c r="V141" s="833"/>
      <c r="W141" s="833"/>
      <c r="X141" s="833"/>
      <c r="Y141" s="833"/>
      <c r="Z141" s="833"/>
      <c r="AA141" s="833"/>
      <c r="AB141" s="833"/>
    </row>
    <row r="142" spans="1:28" ht="15.75" customHeight="1">
      <c r="A142" s="73"/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833"/>
      <c r="P142" s="833"/>
      <c r="Q142" s="833"/>
      <c r="R142" s="833"/>
      <c r="S142" s="833"/>
      <c r="T142" s="833"/>
      <c r="U142" s="833"/>
      <c r="V142" s="833"/>
      <c r="W142" s="833"/>
      <c r="X142" s="833"/>
      <c r="Y142" s="833"/>
      <c r="Z142" s="833"/>
      <c r="AA142" s="833"/>
      <c r="AB142" s="833"/>
    </row>
  </sheetData>
  <sheetProtection algorithmName="SHA-512" hashValue="ZYdOS0k/4wZB+Ehvkgcbe/0RE399/Im/ZpfTwbb2vUAlPJrU37lcCLSMXadordOdp/v1Z/4uYuaYcJHif4MKdg==" saltValue="FNYQUusDPADHS35El5tU5A==" spinCount="100000" sheet="1" formatCells="0" formatColumns="0" formatRows="0" insertRows="0" insertHyperlinks="0" deleteRows="0" sort="0" autoFilter="0" pivotTables="0"/>
  <mergeCells count="433"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 xr:uid="{00000000-0002-0000-0A00-000000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 xr:uid="{00000000-0002-0000-0A00-000001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 xr:uid="{00000000-0002-0000-0A00-000002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 xr:uid="{00000000-0002-0000-0A00-000003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 xr:uid="{00000000-0002-0000-0A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 xr:uid="{00000000-0002-0000-0A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 xr:uid="{00000000-0002-0000-0A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 xr:uid="{00000000-0002-0000-0A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 xr:uid="{00000000-0002-0000-0A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 xr:uid="{00000000-0002-0000-0A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 xr:uid="{00000000-0002-0000-0A00-00000A000000}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 xr:uid="{00000000-0002-0000-0A00-00000B000000}"/>
    <dataValidation type="date" allowBlank="1" showInputMessage="1" showErrorMessage="1" sqref="P24:U24 P51:U51 P77:U77 P102:U102 P128:U128" xr:uid="{00000000-0002-0000-0A00-00000C000000}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37"/>
  <sheetViews>
    <sheetView showGridLines="0" view="pageBreakPreview" topLeftCell="A19" zoomScaleNormal="100" zoomScaleSheetLayoutView="100" workbookViewId="0">
      <selection activeCell="N64" sqref="N64"/>
    </sheetView>
  </sheetViews>
  <sheetFormatPr defaultColWidth="9.109375" defaultRowHeight="11.4"/>
  <cols>
    <col min="1" max="1" width="1.33203125" style="151" customWidth="1"/>
    <col min="2" max="2" width="0.88671875" style="151" customWidth="1"/>
    <col min="3" max="3" width="3.6640625" style="151" customWidth="1"/>
    <col min="4" max="19" width="2.88671875" style="151" customWidth="1"/>
    <col min="20" max="20" width="3.6640625" style="151" customWidth="1"/>
    <col min="21" max="37" width="2.88671875" style="151" customWidth="1"/>
    <col min="38" max="38" width="1.6640625" style="151" customWidth="1"/>
    <col min="39" max="39" width="8.6640625" style="151" customWidth="1"/>
    <col min="40" max="16384" width="9.109375" style="151"/>
  </cols>
  <sheetData>
    <row r="1" spans="1:38" ht="6.75" customHeight="1">
      <c r="A1" s="171"/>
      <c r="B1" s="171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980"/>
      <c r="AH1" s="980"/>
      <c r="AI1" s="980"/>
      <c r="AJ1" s="980"/>
      <c r="AK1" s="980"/>
      <c r="AL1" s="171"/>
    </row>
    <row r="2" spans="1:38" ht="15.9" customHeight="1">
      <c r="A2" s="171"/>
      <c r="B2" s="171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171"/>
      <c r="T2" s="171"/>
      <c r="U2" s="171"/>
      <c r="V2" s="171"/>
      <c r="W2" s="171"/>
      <c r="X2" s="171"/>
      <c r="Y2" s="171"/>
      <c r="Z2" s="172"/>
      <c r="AA2" s="172"/>
      <c r="AB2" s="172"/>
      <c r="AC2" s="173"/>
      <c r="AD2" s="173"/>
      <c r="AE2" s="173"/>
      <c r="AF2" s="173"/>
      <c r="AG2" s="981" t="s">
        <v>145</v>
      </c>
      <c r="AH2" s="982"/>
      <c r="AI2" s="982"/>
      <c r="AJ2" s="982"/>
      <c r="AK2" s="983"/>
      <c r="AL2" s="172"/>
    </row>
    <row r="3" spans="1:38" ht="34.5" customHeight="1">
      <c r="A3" s="984" t="s">
        <v>291</v>
      </c>
      <c r="B3" s="984"/>
      <c r="C3" s="984"/>
      <c r="D3" s="984"/>
      <c r="E3" s="984"/>
      <c r="F3" s="984"/>
      <c r="G3" s="984"/>
      <c r="H3" s="984"/>
      <c r="I3" s="984"/>
      <c r="J3" s="984"/>
      <c r="K3" s="984"/>
      <c r="L3" s="984"/>
      <c r="M3" s="984"/>
      <c r="N3" s="984"/>
      <c r="O3" s="984"/>
      <c r="P3" s="984"/>
      <c r="Q3" s="984"/>
      <c r="R3" s="984"/>
      <c r="S3" s="984"/>
      <c r="T3" s="984"/>
      <c r="U3" s="984"/>
      <c r="V3" s="984"/>
      <c r="W3" s="984"/>
      <c r="X3" s="984"/>
      <c r="Y3" s="984"/>
      <c r="Z3" s="984"/>
      <c r="AA3" s="984"/>
      <c r="AB3" s="984"/>
      <c r="AC3" s="984"/>
      <c r="AD3" s="984"/>
      <c r="AE3" s="984"/>
      <c r="AF3" s="984"/>
      <c r="AG3" s="984"/>
      <c r="AH3" s="984"/>
      <c r="AI3" s="984"/>
      <c r="AJ3" s="984"/>
      <c r="AK3" s="984"/>
      <c r="AL3" s="984"/>
    </row>
    <row r="4" spans="1:38" ht="20.2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4"/>
      <c r="AH4" s="174"/>
      <c r="AI4" s="174"/>
      <c r="AJ4" s="174"/>
      <c r="AK4" s="174"/>
      <c r="AL4" s="171"/>
    </row>
    <row r="5" spans="1:38" ht="20.100000000000001" customHeight="1">
      <c r="A5" s="171"/>
      <c r="B5" s="171"/>
      <c r="C5" s="275"/>
      <c r="D5" s="171"/>
      <c r="E5" s="988" t="s">
        <v>384</v>
      </c>
      <c r="F5" s="988"/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8"/>
      <c r="R5" s="988"/>
      <c r="S5" s="171"/>
      <c r="T5" s="275"/>
      <c r="U5" s="171"/>
      <c r="V5" s="988" t="s">
        <v>385</v>
      </c>
      <c r="W5" s="988"/>
      <c r="X5" s="988"/>
      <c r="Y5" s="988"/>
      <c r="Z5" s="988"/>
      <c r="AA5" s="988"/>
      <c r="AB5" s="988"/>
      <c r="AC5" s="988"/>
      <c r="AD5" s="988"/>
      <c r="AE5" s="988"/>
      <c r="AF5" s="988"/>
      <c r="AG5" s="988"/>
      <c r="AH5" s="988"/>
      <c r="AI5" s="988"/>
      <c r="AJ5" s="988"/>
      <c r="AK5" s="988"/>
      <c r="AL5" s="171"/>
    </row>
    <row r="6" spans="1:38" ht="20.25" customHeight="1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4"/>
      <c r="AH6" s="174"/>
      <c r="AI6" s="174"/>
      <c r="AJ6" s="174"/>
      <c r="AK6" s="174"/>
      <c r="AL6" s="171"/>
    </row>
    <row r="7" spans="1:38" ht="15" customHeight="1">
      <c r="A7" s="964" t="s">
        <v>292</v>
      </c>
      <c r="B7" s="964"/>
      <c r="C7" s="964"/>
      <c r="D7" s="964"/>
      <c r="E7" s="964"/>
      <c r="F7" s="964"/>
      <c r="G7" s="964"/>
      <c r="H7" s="964"/>
      <c r="I7" s="964"/>
      <c r="J7" s="964"/>
      <c r="K7" s="964"/>
      <c r="L7" s="964"/>
      <c r="M7" s="964"/>
      <c r="N7" s="964"/>
      <c r="O7" s="964"/>
      <c r="P7" s="964"/>
      <c r="Q7" s="964"/>
      <c r="R7" s="964"/>
      <c r="S7" s="964"/>
      <c r="T7" s="964"/>
      <c r="U7" s="964"/>
      <c r="V7" s="964"/>
      <c r="W7" s="964"/>
      <c r="X7" s="964"/>
      <c r="Y7" s="964"/>
      <c r="Z7" s="964"/>
      <c r="AA7" s="964"/>
      <c r="AB7" s="964"/>
      <c r="AC7" s="964"/>
      <c r="AD7" s="964"/>
      <c r="AE7" s="964"/>
      <c r="AF7" s="964"/>
      <c r="AG7" s="964"/>
      <c r="AH7" s="964"/>
      <c r="AI7" s="964"/>
      <c r="AJ7" s="964"/>
      <c r="AK7" s="964"/>
      <c r="AL7" s="964"/>
    </row>
    <row r="8" spans="1:38" ht="12" customHeight="1">
      <c r="A8" s="175"/>
      <c r="B8" s="175"/>
      <c r="C8" s="986" t="s">
        <v>293</v>
      </c>
      <c r="D8" s="986"/>
      <c r="E8" s="986"/>
      <c r="F8" s="986"/>
      <c r="G8" s="986"/>
      <c r="H8" s="986"/>
      <c r="I8" s="986"/>
      <c r="J8" s="986"/>
      <c r="K8" s="986"/>
      <c r="L8" s="986" t="s">
        <v>294</v>
      </c>
      <c r="M8" s="986"/>
      <c r="N8" s="986"/>
      <c r="O8" s="986"/>
      <c r="P8" s="986"/>
      <c r="Q8" s="986"/>
      <c r="R8" s="986"/>
      <c r="S8" s="986"/>
      <c r="T8" s="986" t="s">
        <v>295</v>
      </c>
      <c r="U8" s="986"/>
      <c r="V8" s="986"/>
      <c r="W8" s="986"/>
      <c r="X8" s="986"/>
      <c r="Y8" s="986"/>
      <c r="Z8" s="986"/>
      <c r="AA8" s="986"/>
      <c r="AB8" s="986"/>
      <c r="AC8" s="987" t="s">
        <v>388</v>
      </c>
      <c r="AD8" s="987"/>
      <c r="AE8" s="987"/>
      <c r="AF8" s="987"/>
      <c r="AG8" s="987"/>
      <c r="AH8" s="987"/>
      <c r="AI8" s="987"/>
      <c r="AJ8" s="987"/>
      <c r="AK8" s="987"/>
      <c r="AL8" s="175"/>
    </row>
    <row r="9" spans="1:38" ht="17.25" customHeight="1">
      <c r="A9" s="175"/>
      <c r="B9" s="175"/>
      <c r="C9" s="985"/>
      <c r="D9" s="985"/>
      <c r="E9" s="985"/>
      <c r="F9" s="985"/>
      <c r="G9" s="985"/>
      <c r="H9" s="985"/>
      <c r="I9" s="985"/>
      <c r="J9" s="985"/>
      <c r="K9" s="985"/>
      <c r="L9" s="985"/>
      <c r="M9" s="985"/>
      <c r="N9" s="985"/>
      <c r="O9" s="985"/>
      <c r="P9" s="985"/>
      <c r="Q9" s="985"/>
      <c r="R9" s="985"/>
      <c r="S9" s="985"/>
      <c r="T9" s="985"/>
      <c r="U9" s="985"/>
      <c r="V9" s="985"/>
      <c r="W9" s="985"/>
      <c r="X9" s="985"/>
      <c r="Y9" s="985"/>
      <c r="Z9" s="985"/>
      <c r="AA9" s="985"/>
      <c r="AB9" s="985"/>
      <c r="AC9" s="985"/>
      <c r="AD9" s="985"/>
      <c r="AE9" s="985"/>
      <c r="AF9" s="985"/>
      <c r="AG9" s="985"/>
      <c r="AH9" s="985"/>
      <c r="AI9" s="985"/>
      <c r="AJ9" s="985"/>
      <c r="AK9" s="985"/>
      <c r="AL9" s="175"/>
    </row>
    <row r="10" spans="1:38" ht="6" customHeight="1">
      <c r="A10" s="171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4"/>
      <c r="AH10" s="174"/>
      <c r="AI10" s="174"/>
      <c r="AJ10" s="174"/>
      <c r="AK10" s="174"/>
      <c r="AL10" s="171"/>
    </row>
    <row r="11" spans="1:38" ht="15" customHeight="1">
      <c r="A11" s="964" t="s">
        <v>296</v>
      </c>
      <c r="B11" s="964"/>
      <c r="C11" s="964"/>
      <c r="D11" s="964"/>
      <c r="E11" s="964"/>
      <c r="F11" s="964"/>
      <c r="G11" s="964"/>
      <c r="H11" s="964"/>
      <c r="I11" s="964"/>
      <c r="J11" s="964"/>
      <c r="K11" s="964"/>
      <c r="L11" s="964"/>
      <c r="M11" s="964"/>
      <c r="N11" s="964"/>
      <c r="O11" s="964"/>
      <c r="P11" s="964"/>
      <c r="Q11" s="964"/>
      <c r="R11" s="964"/>
      <c r="S11" s="964"/>
      <c r="T11" s="964"/>
      <c r="U11" s="964"/>
      <c r="V11" s="964"/>
      <c r="W11" s="964"/>
      <c r="X11" s="964"/>
      <c r="Y11" s="964"/>
      <c r="Z11" s="964"/>
      <c r="AA11" s="964"/>
      <c r="AB11" s="964"/>
      <c r="AC11" s="964"/>
      <c r="AD11" s="964"/>
      <c r="AE11" s="964"/>
      <c r="AF11" s="964"/>
      <c r="AG11" s="964"/>
      <c r="AH11" s="964"/>
      <c r="AI11" s="964"/>
      <c r="AJ11" s="964"/>
      <c r="AK11" s="964"/>
      <c r="AL11" s="964"/>
    </row>
    <row r="12" spans="1:38" ht="15.75" customHeight="1">
      <c r="A12" s="171"/>
      <c r="B12" s="171"/>
      <c r="C12" s="956" t="s">
        <v>389</v>
      </c>
      <c r="D12" s="956"/>
      <c r="E12" s="956"/>
      <c r="F12" s="956"/>
      <c r="G12" s="956"/>
      <c r="H12" s="956"/>
      <c r="I12" s="956"/>
      <c r="J12" s="956"/>
      <c r="K12" s="956"/>
      <c r="L12" s="956"/>
      <c r="M12" s="956"/>
      <c r="N12" s="956"/>
      <c r="O12" s="957"/>
      <c r="P12" s="958"/>
      <c r="Q12" s="958"/>
      <c r="R12" s="958"/>
      <c r="S12" s="958"/>
      <c r="T12" s="958"/>
      <c r="U12" s="958"/>
      <c r="V12" s="958"/>
      <c r="W12" s="958"/>
      <c r="X12" s="958"/>
      <c r="Y12" s="958"/>
      <c r="Z12" s="958"/>
      <c r="AA12" s="958"/>
      <c r="AB12" s="958"/>
      <c r="AC12" s="958"/>
      <c r="AD12" s="958"/>
      <c r="AE12" s="958"/>
      <c r="AF12" s="958"/>
      <c r="AG12" s="958"/>
      <c r="AH12" s="958"/>
      <c r="AI12" s="958"/>
      <c r="AJ12" s="958"/>
      <c r="AK12" s="959"/>
      <c r="AL12" s="171"/>
    </row>
    <row r="13" spans="1:38" ht="3" customHeight="1">
      <c r="A13" s="171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4"/>
      <c r="AH13" s="174"/>
      <c r="AI13" s="174"/>
      <c r="AJ13" s="174"/>
      <c r="AK13" s="174"/>
      <c r="AL13" s="171"/>
    </row>
    <row r="14" spans="1:38" ht="12.75" customHeight="1">
      <c r="A14" s="171"/>
      <c r="B14" s="171"/>
      <c r="C14" s="955" t="s">
        <v>390</v>
      </c>
      <c r="D14" s="955"/>
      <c r="E14" s="955"/>
      <c r="F14" s="955"/>
      <c r="G14" s="955"/>
      <c r="H14" s="955"/>
      <c r="I14" s="955"/>
      <c r="J14" s="955"/>
      <c r="K14" s="955"/>
      <c r="L14" s="955"/>
      <c r="M14" s="955"/>
      <c r="N14" s="955"/>
      <c r="O14" s="955" t="s">
        <v>391</v>
      </c>
      <c r="P14" s="955"/>
      <c r="Q14" s="955"/>
      <c r="R14" s="955"/>
      <c r="S14" s="955"/>
      <c r="T14" s="955"/>
      <c r="U14" s="955"/>
      <c r="V14" s="955"/>
      <c r="W14" s="955"/>
      <c r="X14" s="955"/>
      <c r="Y14" s="955"/>
      <c r="Z14" s="955" t="s">
        <v>392</v>
      </c>
      <c r="AA14" s="955"/>
      <c r="AB14" s="955"/>
      <c r="AC14" s="955"/>
      <c r="AD14" s="955"/>
      <c r="AE14" s="955"/>
      <c r="AF14" s="955"/>
      <c r="AG14" s="955"/>
      <c r="AH14" s="955"/>
      <c r="AI14" s="955"/>
      <c r="AJ14" s="955"/>
      <c r="AK14" s="955"/>
      <c r="AL14" s="171"/>
    </row>
    <row r="15" spans="1:38" ht="15" customHeight="1">
      <c r="A15" s="171"/>
      <c r="B15" s="171"/>
      <c r="C15" s="1003"/>
      <c r="D15" s="1004"/>
      <c r="E15" s="1004"/>
      <c r="F15" s="1004"/>
      <c r="G15" s="1004"/>
      <c r="H15" s="1004"/>
      <c r="I15" s="1004"/>
      <c r="J15" s="1004"/>
      <c r="K15" s="1004"/>
      <c r="L15" s="1004"/>
      <c r="M15" s="1004"/>
      <c r="N15" s="1005"/>
      <c r="O15" s="1006"/>
      <c r="P15" s="1007"/>
      <c r="Q15" s="1007"/>
      <c r="R15" s="1007"/>
      <c r="S15" s="1007"/>
      <c r="T15" s="1007"/>
      <c r="U15" s="1007"/>
      <c r="V15" s="1007"/>
      <c r="W15" s="1007"/>
      <c r="X15" s="1007"/>
      <c r="Y15" s="1008"/>
      <c r="Z15" s="1006"/>
      <c r="AA15" s="1007"/>
      <c r="AB15" s="1007"/>
      <c r="AC15" s="1007"/>
      <c r="AD15" s="1007"/>
      <c r="AE15" s="1007"/>
      <c r="AF15" s="1007"/>
      <c r="AG15" s="1007"/>
      <c r="AH15" s="1007"/>
      <c r="AI15" s="1007"/>
      <c r="AJ15" s="1007"/>
      <c r="AK15" s="1008"/>
      <c r="AL15" s="171"/>
    </row>
    <row r="16" spans="1:38" ht="6" customHeight="1">
      <c r="A16" s="171"/>
      <c r="B16" s="171"/>
      <c r="C16" s="1002"/>
      <c r="D16" s="1002"/>
      <c r="E16" s="1002"/>
      <c r="F16" s="1002"/>
      <c r="G16" s="1002"/>
      <c r="H16" s="1002"/>
      <c r="I16" s="1002"/>
      <c r="J16" s="1002"/>
      <c r="K16" s="176"/>
      <c r="L16" s="1002"/>
      <c r="M16" s="1002"/>
      <c r="N16" s="1002"/>
      <c r="O16" s="1002"/>
      <c r="P16" s="1002"/>
      <c r="Q16" s="1002"/>
      <c r="R16" s="1002"/>
      <c r="S16" s="1002"/>
      <c r="T16" s="171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1"/>
    </row>
    <row r="17" spans="1:38" ht="15" customHeight="1">
      <c r="A17" s="964" t="s">
        <v>297</v>
      </c>
      <c r="B17" s="964"/>
      <c r="C17" s="964"/>
      <c r="D17" s="964"/>
      <c r="E17" s="964"/>
      <c r="F17" s="964"/>
      <c r="G17" s="964"/>
      <c r="H17" s="964"/>
      <c r="I17" s="964"/>
      <c r="J17" s="964"/>
      <c r="K17" s="964"/>
      <c r="L17" s="964"/>
      <c r="M17" s="964"/>
      <c r="N17" s="964"/>
      <c r="O17" s="964"/>
      <c r="P17" s="964"/>
      <c r="Q17" s="964"/>
      <c r="R17" s="964"/>
      <c r="S17" s="964"/>
      <c r="T17" s="964"/>
      <c r="U17" s="964"/>
      <c r="V17" s="964"/>
      <c r="W17" s="964"/>
      <c r="X17" s="964"/>
      <c r="Y17" s="964"/>
      <c r="Z17" s="964"/>
      <c r="AA17" s="964"/>
      <c r="AB17" s="964"/>
      <c r="AC17" s="964"/>
      <c r="AD17" s="964"/>
      <c r="AE17" s="964"/>
      <c r="AF17" s="964"/>
      <c r="AG17" s="964"/>
      <c r="AH17" s="964"/>
      <c r="AI17" s="964"/>
      <c r="AJ17" s="964"/>
      <c r="AK17" s="964"/>
      <c r="AL17" s="964"/>
    </row>
    <row r="18" spans="1:38" ht="27" customHeight="1">
      <c r="A18" s="171"/>
      <c r="B18" s="171"/>
      <c r="C18" s="965" t="s">
        <v>393</v>
      </c>
      <c r="D18" s="965"/>
      <c r="E18" s="965"/>
      <c r="F18" s="965"/>
      <c r="G18" s="965"/>
      <c r="H18" s="965"/>
      <c r="I18" s="965"/>
      <c r="J18" s="965"/>
      <c r="K18" s="965"/>
      <c r="L18" s="965"/>
      <c r="M18" s="965"/>
      <c r="N18" s="965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  <c r="AB18" s="965"/>
      <c r="AC18" s="965"/>
      <c r="AD18" s="965"/>
      <c r="AE18" s="966">
        <f ca="1">B_III!AB110</f>
        <v>500000</v>
      </c>
      <c r="AF18" s="967"/>
      <c r="AG18" s="967"/>
      <c r="AH18" s="967"/>
      <c r="AI18" s="967"/>
      <c r="AJ18" s="967"/>
      <c r="AK18" s="968"/>
      <c r="AL18" s="171"/>
    </row>
    <row r="19" spans="1:38" ht="6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4"/>
      <c r="AH19" s="174"/>
      <c r="AI19" s="174"/>
      <c r="AJ19" s="174"/>
      <c r="AK19" s="174"/>
      <c r="AL19" s="171"/>
    </row>
    <row r="20" spans="1:38" ht="27" customHeight="1">
      <c r="A20" s="171"/>
      <c r="B20" s="171"/>
      <c r="C20" s="972" t="s">
        <v>394</v>
      </c>
      <c r="D20" s="972"/>
      <c r="E20" s="972"/>
      <c r="F20" s="972"/>
      <c r="G20" s="972"/>
      <c r="H20" s="972"/>
      <c r="I20" s="972"/>
      <c r="J20" s="972"/>
      <c r="K20" s="972"/>
      <c r="L20" s="972"/>
      <c r="M20" s="972"/>
      <c r="N20" s="972"/>
      <c r="O20" s="972"/>
      <c r="P20" s="972"/>
      <c r="Q20" s="972"/>
      <c r="R20" s="972"/>
      <c r="S20" s="972"/>
      <c r="T20" s="972"/>
      <c r="U20" s="972"/>
      <c r="V20" s="972"/>
      <c r="W20" s="972"/>
      <c r="X20" s="972"/>
      <c r="Y20" s="972"/>
      <c r="Z20" s="972"/>
      <c r="AA20" s="972"/>
      <c r="AB20" s="972"/>
      <c r="AC20" s="972"/>
      <c r="AD20" s="972"/>
      <c r="AE20" s="976">
        <f ca="1">B_III!AB109</f>
        <v>0</v>
      </c>
      <c r="AF20" s="977"/>
      <c r="AG20" s="977"/>
      <c r="AH20" s="977"/>
      <c r="AI20" s="977"/>
      <c r="AJ20" s="977"/>
      <c r="AK20" s="978"/>
      <c r="AL20" s="171"/>
    </row>
    <row r="21" spans="1:38" ht="9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4"/>
      <c r="AH21" s="174"/>
      <c r="AI21" s="174"/>
      <c r="AJ21" s="174"/>
      <c r="AK21" s="174"/>
      <c r="AL21" s="171"/>
    </row>
    <row r="22" spans="1:38" ht="29.4" customHeight="1">
      <c r="A22" s="171"/>
      <c r="B22" s="171"/>
      <c r="C22" s="1001" t="s">
        <v>446</v>
      </c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  <c r="N22" s="1001"/>
      <c r="O22" s="1001"/>
      <c r="P22" s="1001"/>
      <c r="Q22" s="1001"/>
      <c r="R22" s="1001"/>
      <c r="S22" s="1001"/>
      <c r="T22" s="1001"/>
      <c r="U22" s="1001"/>
      <c r="V22" s="1001"/>
      <c r="W22" s="1001"/>
      <c r="X22" s="1001"/>
      <c r="Y22" s="1001"/>
      <c r="Z22" s="1001"/>
      <c r="AA22" s="1001"/>
      <c r="AB22" s="1001"/>
      <c r="AC22" s="1001"/>
      <c r="AD22" s="1001"/>
      <c r="AE22" s="969"/>
      <c r="AF22" s="970"/>
      <c r="AG22" s="970"/>
      <c r="AH22" s="970"/>
      <c r="AI22" s="970"/>
      <c r="AJ22" s="970"/>
      <c r="AK22" s="971"/>
      <c r="AL22" s="171"/>
    </row>
    <row r="23" spans="1:38" ht="7.2" customHeight="1">
      <c r="A23" s="171"/>
      <c r="B23" s="171"/>
      <c r="C23" s="990"/>
      <c r="D23" s="990"/>
      <c r="E23" s="990"/>
      <c r="F23" s="990"/>
      <c r="G23" s="990"/>
      <c r="H23" s="990"/>
      <c r="I23" s="990"/>
      <c r="J23" s="990"/>
      <c r="K23" s="990"/>
      <c r="L23" s="990"/>
      <c r="M23" s="990"/>
      <c r="N23" s="990"/>
      <c r="O23" s="990"/>
      <c r="P23" s="990"/>
      <c r="Q23" s="990"/>
      <c r="R23" s="990"/>
      <c r="S23" s="990"/>
      <c r="T23" s="990"/>
      <c r="U23" s="990"/>
      <c r="V23" s="990"/>
      <c r="W23" s="990"/>
      <c r="X23" s="990"/>
      <c r="Y23" s="990"/>
      <c r="Z23" s="990"/>
      <c r="AA23" s="990"/>
      <c r="AB23" s="990"/>
      <c r="AC23" s="990"/>
      <c r="AD23" s="990"/>
      <c r="AE23" s="990"/>
      <c r="AF23" s="990"/>
      <c r="AG23" s="990"/>
      <c r="AH23" s="990"/>
      <c r="AI23" s="990"/>
      <c r="AJ23" s="990"/>
      <c r="AK23" s="990"/>
      <c r="AL23" s="171"/>
    </row>
    <row r="24" spans="1:38" ht="22.2" customHeight="1">
      <c r="A24" s="964" t="s">
        <v>298</v>
      </c>
      <c r="B24" s="964"/>
      <c r="C24" s="964"/>
      <c r="D24" s="964"/>
      <c r="E24" s="964"/>
      <c r="F24" s="964"/>
      <c r="G24" s="964"/>
      <c r="H24" s="964"/>
      <c r="I24" s="964"/>
      <c r="J24" s="964"/>
      <c r="K24" s="964"/>
      <c r="L24" s="964"/>
      <c r="M24" s="964"/>
      <c r="N24" s="964"/>
      <c r="O24" s="964"/>
      <c r="P24" s="964"/>
      <c r="Q24" s="964"/>
      <c r="R24" s="964"/>
      <c r="S24" s="964"/>
      <c r="T24" s="964"/>
      <c r="U24" s="964"/>
      <c r="V24" s="964"/>
      <c r="W24" s="964"/>
      <c r="X24" s="964"/>
      <c r="Y24" s="964"/>
      <c r="Z24" s="964"/>
      <c r="AA24" s="964"/>
      <c r="AB24" s="964"/>
      <c r="AC24" s="964"/>
      <c r="AD24" s="964"/>
      <c r="AE24" s="964"/>
      <c r="AF24" s="964"/>
      <c r="AG24" s="964"/>
      <c r="AH24" s="964"/>
      <c r="AI24" s="964"/>
      <c r="AJ24" s="964"/>
      <c r="AK24" s="964"/>
      <c r="AL24" s="964"/>
    </row>
    <row r="25" spans="1:38" ht="27" customHeight="1">
      <c r="A25" s="175"/>
      <c r="B25" s="175"/>
      <c r="C25" s="972" t="s">
        <v>386</v>
      </c>
      <c r="D25" s="972"/>
      <c r="E25" s="972"/>
      <c r="F25" s="972"/>
      <c r="G25" s="972"/>
      <c r="H25" s="972"/>
      <c r="I25" s="972"/>
      <c r="J25" s="972"/>
      <c r="K25" s="972"/>
      <c r="L25" s="972"/>
      <c r="M25" s="972"/>
      <c r="N25" s="972"/>
      <c r="O25" s="972"/>
      <c r="P25" s="972"/>
      <c r="Q25" s="972"/>
      <c r="R25" s="972"/>
      <c r="S25" s="972"/>
      <c r="T25" s="972"/>
      <c r="U25" s="972"/>
      <c r="V25" s="972"/>
      <c r="W25" s="972"/>
      <c r="X25" s="972"/>
      <c r="Y25" s="972"/>
      <c r="Z25" s="972"/>
      <c r="AA25" s="972"/>
      <c r="AB25" s="972"/>
      <c r="AC25" s="972"/>
      <c r="AD25" s="972"/>
      <c r="AE25" s="973"/>
      <c r="AF25" s="974"/>
      <c r="AG25" s="974"/>
      <c r="AH25" s="974"/>
      <c r="AI25" s="974"/>
      <c r="AJ25" s="974"/>
      <c r="AK25" s="975"/>
      <c r="AL25" s="175"/>
    </row>
    <row r="26" spans="1:38" ht="6" customHeight="1">
      <c r="A26" s="175"/>
      <c r="B26" s="175"/>
      <c r="C26" s="954"/>
      <c r="D26" s="954"/>
      <c r="E26" s="954"/>
      <c r="F26" s="954"/>
      <c r="G26" s="954"/>
      <c r="H26" s="954"/>
      <c r="I26" s="954"/>
      <c r="J26" s="954"/>
      <c r="K26" s="954"/>
      <c r="L26" s="954"/>
      <c r="M26" s="954"/>
      <c r="N26" s="954"/>
      <c r="O26" s="954"/>
      <c r="P26" s="954"/>
      <c r="Q26" s="954"/>
      <c r="R26" s="954"/>
      <c r="S26" s="954"/>
      <c r="T26" s="954"/>
      <c r="U26" s="954"/>
      <c r="V26" s="954"/>
      <c r="W26" s="954"/>
      <c r="X26" s="954"/>
      <c r="Y26" s="954"/>
      <c r="Z26" s="954"/>
      <c r="AA26" s="954"/>
      <c r="AB26" s="954"/>
      <c r="AC26" s="954"/>
      <c r="AD26" s="954"/>
      <c r="AE26" s="954"/>
      <c r="AF26" s="954"/>
      <c r="AG26" s="954"/>
      <c r="AH26" s="954"/>
      <c r="AI26" s="954"/>
      <c r="AJ26" s="954"/>
      <c r="AK26" s="954"/>
      <c r="AL26" s="175"/>
    </row>
    <row r="27" spans="1:38" ht="21.75" customHeight="1">
      <c r="A27" s="175"/>
      <c r="B27" s="175"/>
      <c r="C27" s="960" t="s">
        <v>387</v>
      </c>
      <c r="D27" s="960"/>
      <c r="E27" s="960"/>
      <c r="F27" s="960"/>
      <c r="G27" s="960"/>
      <c r="H27" s="960"/>
      <c r="I27" s="960"/>
      <c r="J27" s="960"/>
      <c r="K27" s="960"/>
      <c r="L27" s="960"/>
      <c r="M27" s="960"/>
      <c r="N27" s="960"/>
      <c r="O27" s="960"/>
      <c r="P27" s="960"/>
      <c r="Q27" s="960"/>
      <c r="R27" s="960"/>
      <c r="S27" s="960"/>
      <c r="T27" s="960"/>
      <c r="U27" s="960"/>
      <c r="V27" s="960"/>
      <c r="W27" s="960"/>
      <c r="X27" s="960"/>
      <c r="Y27" s="960"/>
      <c r="Z27" s="960"/>
      <c r="AA27" s="960"/>
      <c r="AB27" s="960"/>
      <c r="AC27" s="960"/>
      <c r="AD27" s="960"/>
      <c r="AE27" s="961" t="s">
        <v>22</v>
      </c>
      <c r="AF27" s="962"/>
      <c r="AG27" s="962"/>
      <c r="AH27" s="962"/>
      <c r="AI27" s="962"/>
      <c r="AJ27" s="962"/>
      <c r="AK27" s="963"/>
      <c r="AL27" s="175"/>
    </row>
    <row r="28" spans="1:38" ht="15" customHeight="1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</row>
    <row r="29" spans="1:38" ht="12" customHeight="1">
      <c r="A29" s="171"/>
      <c r="B29" s="171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1"/>
    </row>
    <row r="30" spans="1:38" ht="54" customHeight="1">
      <c r="A30" s="171"/>
      <c r="B30" s="171"/>
      <c r="C30" s="945"/>
      <c r="D30" s="946"/>
      <c r="E30" s="946"/>
      <c r="F30" s="946"/>
      <c r="G30" s="946"/>
      <c r="H30" s="946"/>
      <c r="I30" s="946"/>
      <c r="J30" s="946"/>
      <c r="K30" s="946"/>
      <c r="L30" s="946"/>
      <c r="M30" s="946"/>
      <c r="N30" s="946"/>
      <c r="O30" s="946"/>
      <c r="P30" s="946"/>
      <c r="Q30" s="946"/>
      <c r="R30" s="946"/>
      <c r="S30" s="946"/>
      <c r="T30" s="947"/>
      <c r="U30" s="178"/>
      <c r="V30" s="991"/>
      <c r="W30" s="992"/>
      <c r="X30" s="992"/>
      <c r="Y30" s="992"/>
      <c r="Z30" s="992"/>
      <c r="AA30" s="992"/>
      <c r="AB30" s="992"/>
      <c r="AC30" s="992"/>
      <c r="AD30" s="992"/>
      <c r="AE30" s="992"/>
      <c r="AF30" s="992"/>
      <c r="AG30" s="992"/>
      <c r="AH30" s="992"/>
      <c r="AI30" s="992"/>
      <c r="AJ30" s="992"/>
      <c r="AK30" s="993"/>
      <c r="AL30" s="171"/>
    </row>
    <row r="31" spans="1:38" ht="19.5" customHeight="1">
      <c r="A31" s="171"/>
      <c r="B31" s="171"/>
      <c r="C31" s="948"/>
      <c r="D31" s="949"/>
      <c r="E31" s="949"/>
      <c r="F31" s="949"/>
      <c r="G31" s="949"/>
      <c r="H31" s="949"/>
      <c r="I31" s="949"/>
      <c r="J31" s="949"/>
      <c r="K31" s="949"/>
      <c r="L31" s="949"/>
      <c r="M31" s="949"/>
      <c r="N31" s="949"/>
      <c r="O31" s="949"/>
      <c r="P31" s="949"/>
      <c r="Q31" s="949"/>
      <c r="R31" s="949"/>
      <c r="S31" s="949"/>
      <c r="T31" s="950"/>
      <c r="U31" s="178"/>
      <c r="V31" s="994"/>
      <c r="W31" s="995"/>
      <c r="X31" s="995"/>
      <c r="Y31" s="995"/>
      <c r="Z31" s="995"/>
      <c r="AA31" s="995"/>
      <c r="AB31" s="995"/>
      <c r="AC31" s="995"/>
      <c r="AD31" s="995"/>
      <c r="AE31" s="995"/>
      <c r="AF31" s="995"/>
      <c r="AG31" s="995"/>
      <c r="AH31" s="995"/>
      <c r="AI31" s="995"/>
      <c r="AJ31" s="995"/>
      <c r="AK31" s="996"/>
      <c r="AL31" s="171"/>
    </row>
    <row r="32" spans="1:38" ht="13.5" customHeight="1">
      <c r="A32" s="171"/>
      <c r="B32" s="171"/>
      <c r="C32" s="951"/>
      <c r="D32" s="952"/>
      <c r="E32" s="952"/>
      <c r="F32" s="952"/>
      <c r="G32" s="952"/>
      <c r="H32" s="952"/>
      <c r="I32" s="952"/>
      <c r="J32" s="952"/>
      <c r="K32" s="952"/>
      <c r="L32" s="952"/>
      <c r="M32" s="952"/>
      <c r="N32" s="952"/>
      <c r="O32" s="952"/>
      <c r="P32" s="952"/>
      <c r="Q32" s="952"/>
      <c r="R32" s="952"/>
      <c r="S32" s="952"/>
      <c r="T32" s="953"/>
      <c r="U32" s="178"/>
      <c r="V32" s="997"/>
      <c r="W32" s="998"/>
      <c r="X32" s="998"/>
      <c r="Y32" s="998"/>
      <c r="Z32" s="998"/>
      <c r="AA32" s="998"/>
      <c r="AB32" s="998"/>
      <c r="AC32" s="998"/>
      <c r="AD32" s="998"/>
      <c r="AE32" s="998"/>
      <c r="AF32" s="998"/>
      <c r="AG32" s="998"/>
      <c r="AH32" s="998"/>
      <c r="AI32" s="998"/>
      <c r="AJ32" s="998"/>
      <c r="AK32" s="999"/>
      <c r="AL32" s="171"/>
    </row>
    <row r="33" spans="1:38" ht="44.25" customHeight="1">
      <c r="A33" s="171"/>
      <c r="B33" s="171"/>
      <c r="C33" s="1000" t="s">
        <v>281</v>
      </c>
      <c r="D33" s="1000"/>
      <c r="E33" s="1000"/>
      <c r="F33" s="1000"/>
      <c r="G33" s="1000"/>
      <c r="H33" s="1000"/>
      <c r="I33" s="1000"/>
      <c r="J33" s="1000"/>
      <c r="K33" s="1000"/>
      <c r="L33" s="1000"/>
      <c r="M33" s="1000"/>
      <c r="N33" s="1000"/>
      <c r="O33" s="1000"/>
      <c r="P33" s="1000"/>
      <c r="Q33" s="1000"/>
      <c r="R33" s="1000"/>
      <c r="S33" s="1000"/>
      <c r="T33" s="1000"/>
      <c r="U33" s="179"/>
      <c r="V33" s="743" t="s">
        <v>282</v>
      </c>
      <c r="W33" s="743"/>
      <c r="X33" s="743"/>
      <c r="Y33" s="743"/>
      <c r="Z33" s="743"/>
      <c r="AA33" s="743"/>
      <c r="AB33" s="743"/>
      <c r="AC33" s="743"/>
      <c r="AD33" s="743"/>
      <c r="AE33" s="743"/>
      <c r="AF33" s="743"/>
      <c r="AG33" s="743"/>
      <c r="AH33" s="743"/>
      <c r="AI33" s="743"/>
      <c r="AJ33" s="743"/>
      <c r="AK33" s="743"/>
      <c r="AL33" s="171"/>
    </row>
    <row r="34" spans="1:38" ht="12" customHeight="1">
      <c r="A34" s="1009" t="s">
        <v>322</v>
      </c>
      <c r="B34" s="736"/>
      <c r="C34" s="736"/>
      <c r="D34" s="736"/>
      <c r="E34" s="736"/>
      <c r="F34" s="736"/>
      <c r="G34" s="736"/>
      <c r="H34" s="736"/>
      <c r="I34" s="736"/>
      <c r="J34" s="736"/>
      <c r="K34" s="736"/>
      <c r="L34" s="736"/>
      <c r="M34" s="736"/>
      <c r="N34" s="736"/>
      <c r="O34" s="736"/>
      <c r="P34" s="736"/>
      <c r="Q34" s="736"/>
      <c r="R34" s="736"/>
      <c r="S34" s="736"/>
      <c r="T34" s="736"/>
      <c r="U34" s="736"/>
      <c r="V34" s="736"/>
      <c r="W34" s="736"/>
      <c r="X34" s="736"/>
      <c r="Y34" s="736"/>
      <c r="Z34" s="736"/>
      <c r="AA34" s="736"/>
      <c r="AB34" s="736"/>
      <c r="AC34" s="736"/>
      <c r="AD34" s="736"/>
      <c r="AE34" s="736"/>
      <c r="AF34" s="736"/>
      <c r="AG34" s="736"/>
      <c r="AH34" s="736"/>
      <c r="AI34" s="736"/>
      <c r="AJ34" s="736"/>
      <c r="AK34" s="736"/>
      <c r="AL34" s="736"/>
    </row>
    <row r="35" spans="1:38">
      <c r="A35" s="989"/>
      <c r="B35" s="989"/>
      <c r="C35" s="989"/>
      <c r="D35" s="989"/>
      <c r="E35" s="989"/>
      <c r="F35" s="989"/>
      <c r="G35" s="989"/>
      <c r="H35" s="989"/>
      <c r="I35" s="989"/>
      <c r="J35" s="989"/>
      <c r="K35" s="989"/>
      <c r="L35" s="989"/>
      <c r="M35" s="989"/>
      <c r="N35" s="989"/>
      <c r="O35" s="989"/>
      <c r="P35" s="989"/>
      <c r="Q35" s="989"/>
      <c r="R35" s="989"/>
      <c r="S35" s="989"/>
      <c r="T35" s="989"/>
      <c r="U35" s="989"/>
      <c r="V35" s="989"/>
      <c r="W35" s="989"/>
      <c r="X35" s="989"/>
      <c r="Y35" s="989"/>
      <c r="Z35" s="989"/>
      <c r="AA35" s="989"/>
      <c r="AB35" s="989"/>
      <c r="AC35" s="989"/>
      <c r="AD35" s="989"/>
      <c r="AE35" s="989"/>
      <c r="AF35" s="989"/>
      <c r="AG35" s="989"/>
      <c r="AH35" s="989"/>
      <c r="AI35" s="989"/>
      <c r="AJ35" s="989"/>
      <c r="AK35" s="989"/>
      <c r="AL35" s="989"/>
    </row>
    <row r="36" spans="1:38">
      <c r="A36" s="180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</row>
    <row r="37" spans="1:38">
      <c r="A37" s="180"/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</row>
  </sheetData>
  <sheetProtection algorithmName="SHA-512" hashValue="4TRN88a9bA+g4Zf209hWgAxkbYRTVw9w6o+ywmEuFN2PjbiAuxTFR3knzp4CUarJYNsTo7qsjqRk9SYW6HKI5A==" saltValue="/IcYB8+pth/XrBhnhu2Cyw==" spinCount="100000" sheet="1" formatCells="0" formatRows="0" insertRows="0" deleteRows="0"/>
  <mergeCells count="46"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</mergeCells>
  <dataValidations count="2">
    <dataValidation type="list" allowBlank="1" showInputMessage="1" showErrorMessage="1" sqref="AE27" xr:uid="{00000000-0002-0000-0B00-000000000000}">
      <formula1>"(wybierz z listy),TAK,NIE"</formula1>
    </dataValidation>
    <dataValidation type="list" allowBlank="1" showInputMessage="1" showErrorMessage="1" sqref="C5 T5" xr:uid="{00000000-0002-0000-0B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34"/>
  <sheetViews>
    <sheetView showGridLines="0" view="pageBreakPreview" topLeftCell="A22" zoomScaleNormal="100" zoomScaleSheetLayoutView="100" workbookViewId="0">
      <selection activeCell="N64" sqref="N64"/>
    </sheetView>
  </sheetViews>
  <sheetFormatPr defaultColWidth="9.109375" defaultRowHeight="11.4"/>
  <cols>
    <col min="1" max="1" width="1.33203125" style="151" customWidth="1"/>
    <col min="2" max="2" width="0.88671875" style="151" customWidth="1"/>
    <col min="3" max="20" width="3" style="151" customWidth="1"/>
    <col min="21" max="22" width="2.5546875" style="151" customWidth="1"/>
    <col min="23" max="23" width="2.44140625" style="151" customWidth="1"/>
    <col min="24" max="24" width="2.33203125" style="151" customWidth="1"/>
    <col min="25" max="25" width="2.109375" style="151" customWidth="1"/>
    <col min="26" max="26" width="2.6640625" style="151" customWidth="1"/>
    <col min="27" max="27" width="2.5546875" style="151" customWidth="1"/>
    <col min="28" max="28" width="2.44140625" style="151" customWidth="1"/>
    <col min="29" max="29" width="2.33203125" style="151" customWidth="1"/>
    <col min="30" max="30" width="2.44140625" style="151" customWidth="1"/>
    <col min="31" max="31" width="5.5546875" style="151" customWidth="1"/>
    <col min="32" max="32" width="3.109375" style="151" customWidth="1"/>
    <col min="33" max="33" width="3.5546875" style="151" customWidth="1"/>
    <col min="34" max="34" width="2.109375" style="151" customWidth="1"/>
    <col min="35" max="35" width="2.88671875" style="151" customWidth="1"/>
    <col min="36" max="36" width="3.5546875" style="151" customWidth="1"/>
    <col min="37" max="37" width="2.88671875" style="151" customWidth="1"/>
    <col min="38" max="38" width="1.6640625" style="151" customWidth="1"/>
    <col min="39" max="39" width="8.6640625" style="151" customWidth="1"/>
    <col min="40" max="16384" width="9.109375" style="151"/>
  </cols>
  <sheetData>
    <row r="1" spans="1:38" ht="6.75" customHeight="1">
      <c r="A1" s="171"/>
      <c r="B1" s="171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980"/>
      <c r="AH1" s="980"/>
      <c r="AI1" s="980"/>
      <c r="AJ1" s="980"/>
      <c r="AK1" s="980"/>
      <c r="AL1" s="171"/>
    </row>
    <row r="2" spans="1:38" ht="15.9" customHeight="1">
      <c r="A2" s="171"/>
      <c r="B2" s="171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171"/>
      <c r="T2" s="171"/>
      <c r="U2" s="171"/>
      <c r="V2" s="171"/>
      <c r="W2" s="171"/>
      <c r="X2" s="171"/>
      <c r="Y2" s="171"/>
      <c r="Z2" s="172"/>
      <c r="AA2" s="172"/>
      <c r="AB2" s="172"/>
      <c r="AC2" s="173"/>
      <c r="AD2" s="173"/>
      <c r="AE2" s="173"/>
      <c r="AF2" s="173"/>
      <c r="AG2" s="981" t="s">
        <v>145</v>
      </c>
      <c r="AH2" s="982"/>
      <c r="AI2" s="982"/>
      <c r="AJ2" s="982"/>
      <c r="AK2" s="983"/>
      <c r="AL2" s="172"/>
    </row>
    <row r="3" spans="1:38" ht="29.4" customHeight="1">
      <c r="A3" s="1040" t="s">
        <v>287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  <c r="L3" s="1040"/>
      <c r="M3" s="1040"/>
      <c r="N3" s="1040"/>
      <c r="O3" s="1040"/>
      <c r="P3" s="1040"/>
      <c r="Q3" s="1040"/>
      <c r="R3" s="1040"/>
      <c r="S3" s="1040"/>
      <c r="T3" s="1040"/>
      <c r="U3" s="1040"/>
      <c r="V3" s="1040"/>
      <c r="W3" s="1040"/>
      <c r="X3" s="1040"/>
      <c r="Y3" s="1040"/>
      <c r="Z3" s="1040"/>
      <c r="AA3" s="1040"/>
      <c r="AB3" s="1040"/>
      <c r="AC3" s="1040"/>
      <c r="AD3" s="1040"/>
      <c r="AE3" s="1040"/>
      <c r="AF3" s="1040"/>
      <c r="AG3" s="1040"/>
      <c r="AH3" s="1040"/>
      <c r="AI3" s="1040"/>
      <c r="AJ3" s="1040"/>
      <c r="AK3" s="1040"/>
      <c r="AL3" s="1040"/>
    </row>
    <row r="4" spans="1:38" ht="20.2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4"/>
      <c r="AH4" s="174"/>
      <c r="AI4" s="174"/>
      <c r="AJ4" s="174"/>
      <c r="AK4" s="174"/>
      <c r="AL4" s="171"/>
    </row>
    <row r="5" spans="1:38" ht="10.5" customHeight="1">
      <c r="A5" s="171"/>
      <c r="B5" s="171"/>
      <c r="C5" s="1017"/>
      <c r="D5" s="1018"/>
      <c r="E5" s="1018"/>
      <c r="F5" s="1018"/>
      <c r="G5" s="1018"/>
      <c r="H5" s="1018"/>
      <c r="I5" s="1018"/>
      <c r="J5" s="1018"/>
      <c r="K5" s="1018"/>
      <c r="L5" s="1018"/>
      <c r="M5" s="1018"/>
      <c r="N5" s="1018"/>
      <c r="O5" s="1018"/>
      <c r="P5" s="1018"/>
      <c r="Q5" s="1018"/>
      <c r="R5" s="1018"/>
      <c r="S5" s="1018"/>
      <c r="T5" s="1018"/>
      <c r="U5" s="1018"/>
      <c r="V5" s="1018"/>
      <c r="W5" s="1018"/>
      <c r="X5" s="1018"/>
      <c r="Y5" s="1018"/>
      <c r="Z5" s="1018"/>
      <c r="AA5" s="1018"/>
      <c r="AB5" s="1018"/>
      <c r="AC5" s="1018"/>
      <c r="AD5" s="1018"/>
      <c r="AE5" s="1018"/>
      <c r="AF5" s="1018"/>
      <c r="AG5" s="1018"/>
      <c r="AH5" s="1018"/>
      <c r="AI5" s="1018"/>
      <c r="AJ5" s="1018"/>
      <c r="AK5" s="1019"/>
      <c r="AL5" s="171"/>
    </row>
    <row r="6" spans="1:38" ht="12.75" customHeight="1">
      <c r="A6" s="171"/>
      <c r="B6" s="181"/>
      <c r="C6" s="1020"/>
      <c r="D6" s="1021"/>
      <c r="E6" s="1021"/>
      <c r="F6" s="1021"/>
      <c r="G6" s="1021"/>
      <c r="H6" s="1021"/>
      <c r="I6" s="1021"/>
      <c r="J6" s="1021"/>
      <c r="K6" s="1021"/>
      <c r="L6" s="1021"/>
      <c r="M6" s="1021"/>
      <c r="N6" s="1021"/>
      <c r="O6" s="1021"/>
      <c r="P6" s="1021"/>
      <c r="Q6" s="1021"/>
      <c r="R6" s="1021"/>
      <c r="S6" s="1021"/>
      <c r="T6" s="1021"/>
      <c r="U6" s="1021"/>
      <c r="V6" s="1021"/>
      <c r="W6" s="1021"/>
      <c r="X6" s="1021"/>
      <c r="Y6" s="1021"/>
      <c r="Z6" s="1021"/>
      <c r="AA6" s="1021"/>
      <c r="AB6" s="1021"/>
      <c r="AC6" s="1021"/>
      <c r="AD6" s="1021"/>
      <c r="AE6" s="1021"/>
      <c r="AF6" s="1021"/>
      <c r="AG6" s="1021"/>
      <c r="AH6" s="1021"/>
      <c r="AI6" s="1021"/>
      <c r="AJ6" s="1021"/>
      <c r="AK6" s="1022"/>
      <c r="AL6" s="171"/>
    </row>
    <row r="7" spans="1:38" ht="12.75" customHeight="1">
      <c r="A7" s="171"/>
      <c r="B7" s="174"/>
      <c r="C7" s="1020"/>
      <c r="D7" s="1021"/>
      <c r="E7" s="1021"/>
      <c r="F7" s="1021"/>
      <c r="G7" s="1021"/>
      <c r="H7" s="1021"/>
      <c r="I7" s="1021"/>
      <c r="J7" s="1021"/>
      <c r="K7" s="1021"/>
      <c r="L7" s="1021"/>
      <c r="M7" s="1021"/>
      <c r="N7" s="1021"/>
      <c r="O7" s="1021"/>
      <c r="P7" s="1021"/>
      <c r="Q7" s="1021"/>
      <c r="R7" s="1021"/>
      <c r="S7" s="1021"/>
      <c r="T7" s="1021"/>
      <c r="U7" s="1021"/>
      <c r="V7" s="1021"/>
      <c r="W7" s="1021"/>
      <c r="X7" s="1021"/>
      <c r="Y7" s="1021"/>
      <c r="Z7" s="1021"/>
      <c r="AA7" s="1021"/>
      <c r="AB7" s="1021"/>
      <c r="AC7" s="1021"/>
      <c r="AD7" s="1021"/>
      <c r="AE7" s="1021"/>
      <c r="AF7" s="1021"/>
      <c r="AG7" s="1021"/>
      <c r="AH7" s="1021"/>
      <c r="AI7" s="1021"/>
      <c r="AJ7" s="1021"/>
      <c r="AK7" s="1022"/>
      <c r="AL7" s="171"/>
    </row>
    <row r="8" spans="1:38" ht="5.25" customHeight="1">
      <c r="A8" s="171"/>
      <c r="B8" s="174"/>
      <c r="C8" s="1020"/>
      <c r="D8" s="1021"/>
      <c r="E8" s="1021"/>
      <c r="F8" s="1021"/>
      <c r="G8" s="1021"/>
      <c r="H8" s="1021"/>
      <c r="I8" s="1021"/>
      <c r="J8" s="1021"/>
      <c r="K8" s="1021"/>
      <c r="L8" s="1021"/>
      <c r="M8" s="1021"/>
      <c r="N8" s="1021"/>
      <c r="O8" s="1021"/>
      <c r="P8" s="1021"/>
      <c r="Q8" s="1021"/>
      <c r="R8" s="1021"/>
      <c r="S8" s="1021"/>
      <c r="T8" s="1021"/>
      <c r="U8" s="1021"/>
      <c r="V8" s="1021"/>
      <c r="W8" s="1021"/>
      <c r="X8" s="1021"/>
      <c r="Y8" s="1021"/>
      <c r="Z8" s="1021"/>
      <c r="AA8" s="1021"/>
      <c r="AB8" s="1021"/>
      <c r="AC8" s="1021"/>
      <c r="AD8" s="1021"/>
      <c r="AE8" s="1021"/>
      <c r="AF8" s="1021"/>
      <c r="AG8" s="1021"/>
      <c r="AH8" s="1021"/>
      <c r="AI8" s="1021"/>
      <c r="AJ8" s="1021"/>
      <c r="AK8" s="1022"/>
      <c r="AL8" s="171"/>
    </row>
    <row r="9" spans="1:38" ht="15" customHeight="1">
      <c r="A9" s="171"/>
      <c r="B9" s="171"/>
      <c r="C9" s="1020"/>
      <c r="D9" s="1021"/>
      <c r="E9" s="1021"/>
      <c r="F9" s="1021"/>
      <c r="G9" s="1021"/>
      <c r="H9" s="1021"/>
      <c r="I9" s="1021"/>
      <c r="J9" s="1021"/>
      <c r="K9" s="1021"/>
      <c r="L9" s="1021"/>
      <c r="M9" s="1021"/>
      <c r="N9" s="1021"/>
      <c r="O9" s="1021"/>
      <c r="P9" s="1021"/>
      <c r="Q9" s="1021"/>
      <c r="R9" s="1021"/>
      <c r="S9" s="1021"/>
      <c r="T9" s="1021"/>
      <c r="U9" s="1021"/>
      <c r="V9" s="1021"/>
      <c r="W9" s="1021"/>
      <c r="X9" s="1021"/>
      <c r="Y9" s="1021"/>
      <c r="Z9" s="1021"/>
      <c r="AA9" s="1021"/>
      <c r="AB9" s="1021"/>
      <c r="AC9" s="1021"/>
      <c r="AD9" s="1021"/>
      <c r="AE9" s="1021"/>
      <c r="AF9" s="1021"/>
      <c r="AG9" s="1021"/>
      <c r="AH9" s="1021"/>
      <c r="AI9" s="1021"/>
      <c r="AJ9" s="1021"/>
      <c r="AK9" s="1022"/>
      <c r="AL9" s="171"/>
    </row>
    <row r="10" spans="1:38" ht="8.25" customHeight="1">
      <c r="A10" s="171"/>
      <c r="B10" s="171"/>
      <c r="C10" s="1023"/>
      <c r="D10" s="1024"/>
      <c r="E10" s="1024"/>
      <c r="F10" s="1024"/>
      <c r="G10" s="1024"/>
      <c r="H10" s="1024"/>
      <c r="I10" s="1024"/>
      <c r="J10" s="1024"/>
      <c r="K10" s="1024"/>
      <c r="L10" s="1024"/>
      <c r="M10" s="1024"/>
      <c r="N10" s="1024"/>
      <c r="O10" s="1024"/>
      <c r="P10" s="1024"/>
      <c r="Q10" s="1024"/>
      <c r="R10" s="1024"/>
      <c r="S10" s="1024"/>
      <c r="T10" s="1024"/>
      <c r="U10" s="1024"/>
      <c r="V10" s="1024"/>
      <c r="W10" s="1024"/>
      <c r="X10" s="1024"/>
      <c r="Y10" s="1024"/>
      <c r="Z10" s="1024"/>
      <c r="AA10" s="1024"/>
      <c r="AB10" s="1024"/>
      <c r="AC10" s="1024"/>
      <c r="AD10" s="1024"/>
      <c r="AE10" s="1024"/>
      <c r="AF10" s="1024"/>
      <c r="AG10" s="1024"/>
      <c r="AH10" s="1024"/>
      <c r="AI10" s="1024"/>
      <c r="AJ10" s="1024"/>
      <c r="AK10" s="1025"/>
      <c r="AL10" s="171"/>
    </row>
    <row r="11" spans="1:38" ht="19.5" customHeight="1">
      <c r="A11" s="171"/>
      <c r="B11" s="171"/>
      <c r="C11" s="1026" t="s">
        <v>321</v>
      </c>
      <c r="D11" s="1026"/>
      <c r="E11" s="1026"/>
      <c r="F11" s="1026"/>
      <c r="G11" s="1026"/>
      <c r="H11" s="1026"/>
      <c r="I11" s="1026"/>
      <c r="J11" s="1026"/>
      <c r="K11" s="1026"/>
      <c r="L11" s="1026"/>
      <c r="M11" s="1026"/>
      <c r="N11" s="1026"/>
      <c r="O11" s="1026"/>
      <c r="P11" s="1026"/>
      <c r="Q11" s="1026"/>
      <c r="R11" s="1026"/>
      <c r="S11" s="1026"/>
      <c r="T11" s="1026"/>
      <c r="U11" s="1026"/>
      <c r="V11" s="1026"/>
      <c r="W11" s="1026"/>
      <c r="X11" s="1026"/>
      <c r="Y11" s="1026"/>
      <c r="Z11" s="1026"/>
      <c r="AA11" s="1026"/>
      <c r="AB11" s="1026"/>
      <c r="AC11" s="1026"/>
      <c r="AD11" s="1026"/>
      <c r="AE11" s="1026"/>
      <c r="AF11" s="1026"/>
      <c r="AG11" s="1026"/>
      <c r="AH11" s="1026"/>
      <c r="AI11" s="1026"/>
      <c r="AJ11" s="1026"/>
      <c r="AK11" s="1026"/>
      <c r="AL11" s="171"/>
    </row>
    <row r="12" spans="1:38" ht="12.75" customHeight="1">
      <c r="A12" s="171"/>
      <c r="B12" s="171"/>
      <c r="C12" s="171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71"/>
      <c r="S12" s="171"/>
      <c r="T12" s="171"/>
      <c r="U12" s="171"/>
      <c r="V12" s="171"/>
      <c r="W12" s="171"/>
      <c r="X12" s="171"/>
      <c r="Y12" s="171"/>
      <c r="Z12" s="171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1"/>
    </row>
    <row r="13" spans="1:38" ht="22.5" customHeight="1">
      <c r="A13" s="171"/>
      <c r="B13" s="171"/>
      <c r="C13" s="965" t="s">
        <v>284</v>
      </c>
      <c r="D13" s="965"/>
      <c r="E13" s="965"/>
      <c r="F13" s="965"/>
      <c r="G13" s="965"/>
      <c r="H13" s="965"/>
      <c r="I13" s="965"/>
      <c r="J13" s="965"/>
      <c r="K13" s="965"/>
      <c r="L13" s="965"/>
      <c r="M13" s="965"/>
      <c r="N13" s="965"/>
      <c r="O13" s="965"/>
      <c r="P13" s="965"/>
      <c r="Q13" s="965"/>
      <c r="R13" s="965"/>
      <c r="S13" s="965"/>
      <c r="T13" s="965"/>
      <c r="U13" s="965"/>
      <c r="V13" s="965"/>
      <c r="W13" s="965"/>
      <c r="X13" s="965"/>
      <c r="Y13" s="965"/>
      <c r="Z13" s="965"/>
      <c r="AA13" s="965"/>
      <c r="AB13" s="965"/>
      <c r="AC13" s="965"/>
      <c r="AD13" s="965"/>
      <c r="AE13" s="965"/>
      <c r="AF13" s="965"/>
      <c r="AG13" s="965"/>
      <c r="AH13" s="965"/>
      <c r="AI13" s="965"/>
      <c r="AJ13" s="965"/>
      <c r="AK13" s="965"/>
      <c r="AL13" s="171"/>
    </row>
    <row r="14" spans="1:38" ht="6" customHeight="1">
      <c r="A14" s="171"/>
      <c r="B14" s="171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71"/>
    </row>
    <row r="15" spans="1:38" ht="21" customHeight="1">
      <c r="A15" s="171"/>
      <c r="B15" s="171"/>
      <c r="C15" s="1011"/>
      <c r="D15" s="1012"/>
      <c r="E15" s="1012"/>
      <c r="F15" s="1012"/>
      <c r="G15" s="1012"/>
      <c r="H15" s="1012"/>
      <c r="I15" s="1012"/>
      <c r="J15" s="1012"/>
      <c r="K15" s="1012"/>
      <c r="L15" s="1012"/>
      <c r="M15" s="1012"/>
      <c r="N15" s="1012"/>
      <c r="O15" s="1012"/>
      <c r="P15" s="1012"/>
      <c r="Q15" s="1012"/>
      <c r="R15" s="1012"/>
      <c r="S15" s="1012"/>
      <c r="T15" s="1012"/>
      <c r="U15" s="1012"/>
      <c r="V15" s="1012"/>
      <c r="W15" s="1012"/>
      <c r="X15" s="1012"/>
      <c r="Y15" s="1012"/>
      <c r="Z15" s="1012"/>
      <c r="AA15" s="1012"/>
      <c r="AB15" s="1012"/>
      <c r="AC15" s="1012"/>
      <c r="AD15" s="1012"/>
      <c r="AE15" s="1012"/>
      <c r="AF15" s="1012"/>
      <c r="AG15" s="1012"/>
      <c r="AH15" s="1012"/>
      <c r="AI15" s="1012"/>
      <c r="AJ15" s="1012"/>
      <c r="AK15" s="1013"/>
      <c r="AL15" s="171"/>
    </row>
    <row r="16" spans="1:38" ht="9" customHeight="1">
      <c r="A16" s="171"/>
      <c r="B16" s="171"/>
      <c r="C16" s="1014"/>
      <c r="D16" s="1015"/>
      <c r="E16" s="1015"/>
      <c r="F16" s="1015"/>
      <c r="G16" s="1015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15"/>
      <c r="W16" s="1015"/>
      <c r="X16" s="1015"/>
      <c r="Y16" s="1015"/>
      <c r="Z16" s="1015"/>
      <c r="AA16" s="1015"/>
      <c r="AB16" s="1015"/>
      <c r="AC16" s="1015"/>
      <c r="AD16" s="1015"/>
      <c r="AE16" s="1015"/>
      <c r="AF16" s="1015"/>
      <c r="AG16" s="1015"/>
      <c r="AH16" s="1015"/>
      <c r="AI16" s="1015"/>
      <c r="AJ16" s="1015"/>
      <c r="AK16" s="1016"/>
      <c r="AL16" s="171"/>
    </row>
    <row r="17" spans="1:38" ht="23.25" customHeight="1">
      <c r="A17" s="171"/>
      <c r="B17" s="171"/>
      <c r="C17" s="1026" t="s">
        <v>285</v>
      </c>
      <c r="D17" s="1026"/>
      <c r="E17" s="1026"/>
      <c r="F17" s="1026"/>
      <c r="G17" s="1026"/>
      <c r="H17" s="1026"/>
      <c r="I17" s="1026"/>
      <c r="J17" s="1026"/>
      <c r="K17" s="1026"/>
      <c r="L17" s="1026"/>
      <c r="M17" s="1026"/>
      <c r="N17" s="1026"/>
      <c r="O17" s="1026"/>
      <c r="P17" s="1026"/>
      <c r="Q17" s="1026"/>
      <c r="R17" s="1026"/>
      <c r="S17" s="1026"/>
      <c r="T17" s="1026"/>
      <c r="U17" s="1026"/>
      <c r="V17" s="1026"/>
      <c r="W17" s="1026"/>
      <c r="X17" s="1026"/>
      <c r="Y17" s="1026"/>
      <c r="Z17" s="1026"/>
      <c r="AA17" s="1026"/>
      <c r="AB17" s="1026"/>
      <c r="AC17" s="1026"/>
      <c r="AD17" s="1026"/>
      <c r="AE17" s="1026"/>
      <c r="AF17" s="1026"/>
      <c r="AG17" s="1026"/>
      <c r="AH17" s="1026"/>
      <c r="AI17" s="1026"/>
      <c r="AJ17" s="1026"/>
      <c r="AK17" s="1026"/>
      <c r="AL17" s="171"/>
    </row>
    <row r="18" spans="1:38">
      <c r="A18" s="171"/>
      <c r="B18" s="171"/>
      <c r="C18" s="1002" t="s">
        <v>286</v>
      </c>
      <c r="D18" s="1002"/>
      <c r="E18" s="1002"/>
      <c r="F18" s="1002"/>
      <c r="G18" s="1002"/>
      <c r="H18" s="1002"/>
      <c r="I18" s="1002"/>
      <c r="J18" s="1002"/>
      <c r="K18" s="1002"/>
      <c r="L18" s="1002"/>
      <c r="M18" s="1002"/>
      <c r="N18" s="1002"/>
      <c r="O18" s="1002"/>
      <c r="P18" s="1002"/>
      <c r="Q18" s="1002"/>
      <c r="R18" s="1002"/>
      <c r="S18" s="1027"/>
      <c r="T18" s="1027"/>
      <c r="U18" s="1027"/>
      <c r="V18" s="1027"/>
      <c r="W18" s="1027"/>
      <c r="X18" s="1027"/>
      <c r="Y18" s="1027"/>
      <c r="Z18" s="1027"/>
      <c r="AA18" s="1027"/>
      <c r="AB18" s="1027"/>
      <c r="AC18" s="1027"/>
      <c r="AD18" s="1027"/>
      <c r="AE18" s="1027"/>
      <c r="AF18" s="1027"/>
      <c r="AG18" s="1027"/>
      <c r="AH18" s="1027"/>
      <c r="AI18" s="1027"/>
      <c r="AJ18" s="1027"/>
      <c r="AK18" s="1027"/>
      <c r="AL18" s="171"/>
    </row>
    <row r="19" spans="1:38">
      <c r="A19" s="171"/>
      <c r="B19" s="171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</row>
    <row r="20" spans="1:38" ht="42.75" customHeight="1">
      <c r="A20" s="171"/>
      <c r="B20" s="171"/>
      <c r="C20" s="1028"/>
      <c r="D20" s="1029"/>
      <c r="E20" s="1029"/>
      <c r="F20" s="1029"/>
      <c r="G20" s="1029"/>
      <c r="H20" s="1029"/>
      <c r="I20" s="1029"/>
      <c r="J20" s="1029"/>
      <c r="K20" s="1029"/>
      <c r="L20" s="1029"/>
      <c r="M20" s="1029"/>
      <c r="N20" s="1029"/>
      <c r="O20" s="1029"/>
      <c r="P20" s="1029"/>
      <c r="Q20" s="1029"/>
      <c r="R20" s="1029"/>
      <c r="S20" s="1029"/>
      <c r="T20" s="1029"/>
      <c r="U20" s="1029"/>
      <c r="V20" s="1029"/>
      <c r="W20" s="1029"/>
      <c r="X20" s="1029"/>
      <c r="Y20" s="1029"/>
      <c r="Z20" s="1029"/>
      <c r="AA20" s="1029"/>
      <c r="AB20" s="1029"/>
      <c r="AC20" s="1029"/>
      <c r="AD20" s="1029"/>
      <c r="AE20" s="1029"/>
      <c r="AF20" s="1029"/>
      <c r="AG20" s="1029"/>
      <c r="AH20" s="1029"/>
      <c r="AI20" s="1029"/>
      <c r="AJ20" s="1029"/>
      <c r="AK20" s="1030"/>
      <c r="AL20" s="171"/>
    </row>
    <row r="21" spans="1:38" ht="19.5" customHeight="1">
      <c r="A21" s="171"/>
      <c r="B21" s="171"/>
      <c r="C21" s="1026" t="s">
        <v>323</v>
      </c>
      <c r="D21" s="1026"/>
      <c r="E21" s="1026"/>
      <c r="F21" s="1026"/>
      <c r="G21" s="1026"/>
      <c r="H21" s="1026"/>
      <c r="I21" s="1026"/>
      <c r="J21" s="1026"/>
      <c r="K21" s="1026"/>
      <c r="L21" s="1026"/>
      <c r="M21" s="1026"/>
      <c r="N21" s="1026"/>
      <c r="O21" s="1026"/>
      <c r="P21" s="1026"/>
      <c r="Q21" s="1026"/>
      <c r="R21" s="1026"/>
      <c r="S21" s="1026"/>
      <c r="T21" s="1026"/>
      <c r="U21" s="1026"/>
      <c r="V21" s="1026"/>
      <c r="W21" s="1026"/>
      <c r="X21" s="1026"/>
      <c r="Y21" s="1026"/>
      <c r="Z21" s="1026"/>
      <c r="AA21" s="1026"/>
      <c r="AB21" s="1026"/>
      <c r="AC21" s="1026"/>
      <c r="AD21" s="1026"/>
      <c r="AE21" s="1026"/>
      <c r="AF21" s="1026"/>
      <c r="AG21" s="1026"/>
      <c r="AH21" s="1026"/>
      <c r="AI21" s="1026"/>
      <c r="AJ21" s="1026"/>
      <c r="AK21" s="1026"/>
      <c r="AL21" s="184"/>
    </row>
    <row r="22" spans="1:38" ht="13.5" customHeight="1">
      <c r="A22" s="171"/>
      <c r="B22" s="171"/>
      <c r="C22" s="990"/>
      <c r="D22" s="990"/>
      <c r="E22" s="990"/>
      <c r="F22" s="990"/>
      <c r="G22" s="990"/>
      <c r="H22" s="990"/>
      <c r="I22" s="990"/>
      <c r="J22" s="990"/>
      <c r="K22" s="990"/>
      <c r="L22" s="990"/>
      <c r="M22" s="990"/>
      <c r="N22" s="990"/>
      <c r="O22" s="990"/>
      <c r="P22" s="990"/>
      <c r="Q22" s="990"/>
      <c r="R22" s="990"/>
      <c r="S22" s="990"/>
      <c r="T22" s="990"/>
      <c r="U22" s="990"/>
      <c r="V22" s="990"/>
      <c r="W22" s="990"/>
      <c r="X22" s="990"/>
      <c r="Y22" s="990"/>
      <c r="Z22" s="990"/>
      <c r="AA22" s="990"/>
      <c r="AB22" s="990"/>
      <c r="AC22" s="990"/>
      <c r="AD22" s="990"/>
      <c r="AE22" s="990"/>
      <c r="AF22" s="990"/>
      <c r="AG22" s="990"/>
      <c r="AH22" s="990"/>
      <c r="AI22" s="990"/>
      <c r="AJ22" s="990"/>
      <c r="AK22" s="990"/>
      <c r="AL22" s="171"/>
    </row>
    <row r="23" spans="1:38" ht="12" customHeight="1">
      <c r="A23" s="171"/>
      <c r="B23" s="171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1"/>
    </row>
    <row r="24" spans="1:38" ht="12" customHeight="1">
      <c r="A24" s="171"/>
      <c r="B24" s="171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1"/>
    </row>
    <row r="25" spans="1:38" ht="54" customHeight="1">
      <c r="A25" s="171"/>
      <c r="B25" s="171"/>
      <c r="C25" s="1031"/>
      <c r="D25" s="1032"/>
      <c r="E25" s="1032"/>
      <c r="F25" s="1032"/>
      <c r="G25" s="1032"/>
      <c r="H25" s="1032"/>
      <c r="I25" s="1032"/>
      <c r="J25" s="1032"/>
      <c r="K25" s="1032"/>
      <c r="L25" s="1032"/>
      <c r="M25" s="1032"/>
      <c r="N25" s="1032"/>
      <c r="O25" s="1032"/>
      <c r="P25" s="1032"/>
      <c r="Q25" s="1032"/>
      <c r="R25" s="1032"/>
      <c r="S25" s="1032"/>
      <c r="T25" s="1033"/>
      <c r="U25" s="178"/>
      <c r="V25" s="991"/>
      <c r="W25" s="992"/>
      <c r="X25" s="992"/>
      <c r="Y25" s="992"/>
      <c r="Z25" s="992"/>
      <c r="AA25" s="992"/>
      <c r="AB25" s="992"/>
      <c r="AC25" s="992"/>
      <c r="AD25" s="992"/>
      <c r="AE25" s="992"/>
      <c r="AF25" s="992"/>
      <c r="AG25" s="992"/>
      <c r="AH25" s="992"/>
      <c r="AI25" s="992"/>
      <c r="AJ25" s="992"/>
      <c r="AK25" s="993"/>
      <c r="AL25" s="171"/>
    </row>
    <row r="26" spans="1:38" ht="19.5" customHeight="1">
      <c r="A26" s="171"/>
      <c r="B26" s="171"/>
      <c r="C26" s="1034"/>
      <c r="D26" s="1035"/>
      <c r="E26" s="1035"/>
      <c r="F26" s="1035"/>
      <c r="G26" s="1035"/>
      <c r="H26" s="1035"/>
      <c r="I26" s="1035"/>
      <c r="J26" s="1035"/>
      <c r="K26" s="1035"/>
      <c r="L26" s="1035"/>
      <c r="M26" s="1035"/>
      <c r="N26" s="1035"/>
      <c r="O26" s="1035"/>
      <c r="P26" s="1035"/>
      <c r="Q26" s="1035"/>
      <c r="R26" s="1035"/>
      <c r="S26" s="1035"/>
      <c r="T26" s="1036"/>
      <c r="U26" s="178"/>
      <c r="V26" s="994"/>
      <c r="W26" s="995"/>
      <c r="X26" s="995"/>
      <c r="Y26" s="995"/>
      <c r="Z26" s="995"/>
      <c r="AA26" s="995"/>
      <c r="AB26" s="995"/>
      <c r="AC26" s="995"/>
      <c r="AD26" s="995"/>
      <c r="AE26" s="995"/>
      <c r="AF26" s="995"/>
      <c r="AG26" s="995"/>
      <c r="AH26" s="995"/>
      <c r="AI26" s="995"/>
      <c r="AJ26" s="995"/>
      <c r="AK26" s="996"/>
      <c r="AL26" s="171"/>
    </row>
    <row r="27" spans="1:38" ht="13.5" customHeight="1">
      <c r="A27" s="171"/>
      <c r="B27" s="171"/>
      <c r="C27" s="1037"/>
      <c r="D27" s="1038"/>
      <c r="E27" s="1038"/>
      <c r="F27" s="1038"/>
      <c r="G27" s="1038"/>
      <c r="H27" s="1038"/>
      <c r="I27" s="1038"/>
      <c r="J27" s="1038"/>
      <c r="K27" s="1038"/>
      <c r="L27" s="1038"/>
      <c r="M27" s="1038"/>
      <c r="N27" s="1038"/>
      <c r="O27" s="1038"/>
      <c r="P27" s="1038"/>
      <c r="Q27" s="1038"/>
      <c r="R27" s="1038"/>
      <c r="S27" s="1038"/>
      <c r="T27" s="1039"/>
      <c r="U27" s="178"/>
      <c r="V27" s="997"/>
      <c r="W27" s="998"/>
      <c r="X27" s="998"/>
      <c r="Y27" s="998"/>
      <c r="Z27" s="998"/>
      <c r="AA27" s="998"/>
      <c r="AB27" s="998"/>
      <c r="AC27" s="998"/>
      <c r="AD27" s="998"/>
      <c r="AE27" s="998"/>
      <c r="AF27" s="998"/>
      <c r="AG27" s="998"/>
      <c r="AH27" s="998"/>
      <c r="AI27" s="998"/>
      <c r="AJ27" s="998"/>
      <c r="AK27" s="999"/>
      <c r="AL27" s="171"/>
    </row>
    <row r="28" spans="1:38" ht="44.25" customHeight="1">
      <c r="A28" s="171"/>
      <c r="B28" s="171"/>
      <c r="C28" s="1000" t="s">
        <v>281</v>
      </c>
      <c r="D28" s="1000"/>
      <c r="E28" s="1000"/>
      <c r="F28" s="1000"/>
      <c r="G28" s="1000"/>
      <c r="H28" s="1000"/>
      <c r="I28" s="1000"/>
      <c r="J28" s="1000"/>
      <c r="K28" s="1000"/>
      <c r="L28" s="1000"/>
      <c r="M28" s="1000"/>
      <c r="N28" s="1000"/>
      <c r="O28" s="1000"/>
      <c r="P28" s="1000"/>
      <c r="Q28" s="1000"/>
      <c r="R28" s="1000"/>
      <c r="S28" s="1000"/>
      <c r="T28" s="1000"/>
      <c r="U28" s="179"/>
      <c r="V28" s="743" t="s">
        <v>282</v>
      </c>
      <c r="W28" s="743"/>
      <c r="X28" s="743"/>
      <c r="Y28" s="743"/>
      <c r="Z28" s="743"/>
      <c r="AA28" s="743"/>
      <c r="AB28" s="743"/>
      <c r="AC28" s="743"/>
      <c r="AD28" s="743"/>
      <c r="AE28" s="743"/>
      <c r="AF28" s="743"/>
      <c r="AG28" s="743"/>
      <c r="AH28" s="743"/>
      <c r="AI28" s="743"/>
      <c r="AJ28" s="743"/>
      <c r="AK28" s="743"/>
      <c r="AL28" s="171"/>
    </row>
    <row r="29" spans="1:38" ht="8.25" customHeight="1">
      <c r="A29" s="171"/>
      <c r="B29" s="171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</row>
    <row r="30" spans="1:38" ht="12" customHeight="1">
      <c r="A30" s="1009" t="s">
        <v>322</v>
      </c>
      <c r="B30" s="736"/>
      <c r="C30" s="736"/>
      <c r="D30" s="736"/>
      <c r="E30" s="736"/>
      <c r="F30" s="736"/>
      <c r="G30" s="736"/>
      <c r="H30" s="736"/>
      <c r="I30" s="736"/>
      <c r="J30" s="736"/>
      <c r="K30" s="736"/>
      <c r="L30" s="736"/>
      <c r="M30" s="736"/>
      <c r="N30" s="736"/>
      <c r="O30" s="736"/>
      <c r="P30" s="736"/>
      <c r="Q30" s="736"/>
      <c r="R30" s="736"/>
      <c r="S30" s="736"/>
      <c r="T30" s="736"/>
      <c r="U30" s="736"/>
      <c r="V30" s="736"/>
      <c r="W30" s="736"/>
      <c r="X30" s="736"/>
      <c r="Y30" s="736"/>
      <c r="Z30" s="736"/>
      <c r="AA30" s="736"/>
      <c r="AB30" s="736"/>
      <c r="AC30" s="736"/>
      <c r="AD30" s="736"/>
      <c r="AE30" s="736"/>
      <c r="AF30" s="736"/>
      <c r="AG30" s="736"/>
      <c r="AH30" s="736"/>
      <c r="AI30" s="736"/>
      <c r="AJ30" s="736"/>
      <c r="AK30" s="736"/>
      <c r="AL30" s="736"/>
    </row>
    <row r="31" spans="1:38" ht="12" customHeight="1">
      <c r="A31" s="1009"/>
      <c r="B31" s="736"/>
      <c r="C31" s="736"/>
      <c r="D31" s="736"/>
      <c r="E31" s="736"/>
      <c r="F31" s="736"/>
      <c r="G31" s="736"/>
      <c r="H31" s="736"/>
      <c r="I31" s="736"/>
      <c r="J31" s="736"/>
      <c r="K31" s="736"/>
      <c r="L31" s="736"/>
      <c r="M31" s="736"/>
      <c r="N31" s="736"/>
      <c r="O31" s="736"/>
      <c r="P31" s="736"/>
      <c r="Q31" s="736"/>
      <c r="R31" s="736"/>
      <c r="S31" s="736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4"/>
      <c r="AE31" s="174"/>
      <c r="AF31" s="174"/>
      <c r="AG31" s="174"/>
      <c r="AH31" s="174"/>
      <c r="AI31" s="174"/>
      <c r="AJ31" s="174"/>
      <c r="AK31" s="174"/>
      <c r="AL31" s="171"/>
    </row>
    <row r="32" spans="1:38">
      <c r="A32" s="1010"/>
      <c r="B32" s="1010"/>
      <c r="C32" s="1010"/>
      <c r="D32" s="1010"/>
      <c r="E32" s="1010"/>
      <c r="F32" s="1010"/>
      <c r="G32" s="1010"/>
      <c r="H32" s="1010"/>
      <c r="I32" s="1010"/>
      <c r="J32" s="1010"/>
      <c r="K32" s="1010"/>
      <c r="L32" s="1010"/>
      <c r="M32" s="1010"/>
      <c r="N32" s="1010"/>
      <c r="O32" s="1010"/>
      <c r="P32" s="1010"/>
      <c r="Q32" s="1010"/>
      <c r="R32" s="1010"/>
      <c r="S32" s="1010"/>
      <c r="T32" s="1010"/>
      <c r="U32" s="1010"/>
      <c r="V32" s="1010"/>
      <c r="W32" s="1010"/>
      <c r="X32" s="1010"/>
      <c r="Y32" s="1010"/>
      <c r="Z32" s="1010"/>
      <c r="AA32" s="1010"/>
      <c r="AB32" s="1010"/>
      <c r="AC32" s="1010"/>
      <c r="AD32" s="1010"/>
      <c r="AE32" s="1010"/>
      <c r="AF32" s="1010"/>
      <c r="AG32" s="1010"/>
      <c r="AH32" s="1010"/>
      <c r="AI32" s="1010"/>
      <c r="AJ32" s="1010"/>
      <c r="AK32" s="1010"/>
      <c r="AL32" s="1010"/>
    </row>
    <row r="33" spans="1:38">
      <c r="A33" s="152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</row>
    <row r="34" spans="1:38">
      <c r="A34" s="152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</row>
  </sheetData>
  <sheetProtection algorithmName="SHA-512" hashValue="kZS2C6Fk9s4La3hbeJDhWRrV4FugPCqP09pZ9NTYDDLNzS+nrMPpSskw9Ydag3NQFg9x0HLHPyZ2JdYo1c4KCA==" saltValue="QvNd637xq/QE4B1C5PH8cA==" spinCount="100000" sheet="1" objects="1" scenarios="1" formatCells="0" formatRows="0" insertRows="0" deleteRows="0"/>
  <mergeCells count="20">
    <mergeCell ref="C1:R2"/>
    <mergeCell ref="AG1:AK1"/>
    <mergeCell ref="AG2:AK2"/>
    <mergeCell ref="A3:AL3"/>
    <mergeCell ref="C21:AK21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28:T28"/>
    <mergeCell ref="V28:AK28"/>
    <mergeCell ref="A30:AL30"/>
    <mergeCell ref="A31:S31"/>
    <mergeCell ref="A32:AL3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51"/>
  <sheetViews>
    <sheetView showGridLines="0" view="pageBreakPreview" topLeftCell="A28" zoomScale="93" zoomScaleNormal="150" zoomScaleSheetLayoutView="93" zoomScalePageLayoutView="110" workbookViewId="0">
      <selection activeCell="J19" sqref="J19"/>
    </sheetView>
  </sheetViews>
  <sheetFormatPr defaultColWidth="9.109375" defaultRowHeight="11.4"/>
  <cols>
    <col min="1" max="2" width="20.6640625" style="3" customWidth="1"/>
    <col min="3" max="3" width="3.6640625" style="3" customWidth="1"/>
    <col min="4" max="4" width="33.5546875" style="3" customWidth="1"/>
    <col min="5" max="5" width="3.6640625" style="3" customWidth="1"/>
    <col min="6" max="6" width="23.6640625" style="3" customWidth="1"/>
    <col min="7" max="7" width="6.6640625" style="3" customWidth="1"/>
    <col min="8" max="8" width="5.88671875" style="3" customWidth="1"/>
    <col min="9" max="9" width="5.5546875" style="3" customWidth="1"/>
    <col min="10" max="10" width="9.109375" style="3" customWidth="1"/>
    <col min="11" max="16384" width="9.109375" style="3"/>
  </cols>
  <sheetData>
    <row r="1" spans="1:10" s="199" customFormat="1" ht="24" customHeight="1">
      <c r="A1" s="484" t="s">
        <v>174</v>
      </c>
      <c r="B1" s="484"/>
      <c r="C1" s="484"/>
      <c r="D1" s="484"/>
      <c r="E1" s="484"/>
      <c r="F1" s="484"/>
    </row>
    <row r="2" spans="1:10" ht="21.9" customHeight="1">
      <c r="A2" s="472" t="s">
        <v>146</v>
      </c>
      <c r="B2" s="473"/>
      <c r="C2" s="473"/>
      <c r="D2" s="473"/>
      <c r="E2" s="473"/>
      <c r="F2" s="474"/>
      <c r="I2" s="121" t="s">
        <v>257</v>
      </c>
    </row>
    <row r="3" spans="1:10" s="60" customFormat="1" ht="24" customHeight="1">
      <c r="A3" s="475" t="s">
        <v>108</v>
      </c>
      <c r="B3" s="475"/>
      <c r="C3" s="475"/>
      <c r="D3" s="475"/>
      <c r="E3" s="475"/>
      <c r="F3" s="475"/>
      <c r="G3" s="471" t="s">
        <v>258</v>
      </c>
      <c r="H3" s="471"/>
      <c r="I3" s="471"/>
      <c r="J3" s="471"/>
    </row>
    <row r="4" spans="1:10" ht="20.100000000000001" customHeight="1">
      <c r="A4" s="351" t="s">
        <v>59</v>
      </c>
      <c r="B4" s="351"/>
      <c r="C4" s="351"/>
      <c r="D4" s="302" t="s">
        <v>22</v>
      </c>
      <c r="E4" s="58"/>
      <c r="F4" s="196"/>
      <c r="G4" s="194"/>
      <c r="H4" s="194"/>
      <c r="I4" s="194"/>
      <c r="J4" s="194"/>
    </row>
    <row r="5" spans="1:10" ht="24" customHeight="1">
      <c r="A5" s="480" t="s">
        <v>155</v>
      </c>
      <c r="B5" s="480"/>
      <c r="C5" s="480"/>
      <c r="D5" s="480"/>
      <c r="E5" s="480"/>
      <c r="F5" s="480"/>
      <c r="G5" s="194"/>
      <c r="H5" s="194"/>
      <c r="I5" s="194"/>
      <c r="J5" s="194"/>
    </row>
    <row r="6" spans="1:10" ht="20.100000000000001" customHeight="1">
      <c r="A6" s="479" t="s">
        <v>117</v>
      </c>
      <c r="B6" s="479"/>
      <c r="C6" s="351"/>
      <c r="D6" s="370"/>
      <c r="E6" s="190"/>
      <c r="F6" s="190"/>
    </row>
    <row r="7" spans="1:10" ht="3.9" customHeight="1">
      <c r="A7" s="350"/>
      <c r="B7" s="350"/>
      <c r="C7" s="351"/>
      <c r="D7" s="262"/>
      <c r="E7" s="190"/>
      <c r="F7" s="190"/>
    </row>
    <row r="8" spans="1:10" s="199" customFormat="1" ht="20.100000000000001" customHeight="1">
      <c r="A8" s="351" t="s">
        <v>87</v>
      </c>
      <c r="B8" s="351"/>
      <c r="C8" s="351"/>
      <c r="D8" s="300" t="s">
        <v>40</v>
      </c>
      <c r="E8" s="351"/>
      <c r="F8" s="351"/>
      <c r="J8" s="60"/>
    </row>
    <row r="9" spans="1:10" s="199" customFormat="1" ht="3.9" customHeight="1">
      <c r="A9" s="351"/>
      <c r="B9" s="351"/>
      <c r="C9" s="351"/>
      <c r="D9" s="351"/>
      <c r="E9" s="351"/>
      <c r="F9" s="351"/>
      <c r="J9" s="60"/>
    </row>
    <row r="10" spans="1:10" s="199" customFormat="1" ht="20.100000000000001" customHeight="1">
      <c r="A10" s="481" t="s">
        <v>86</v>
      </c>
      <c r="B10" s="481"/>
      <c r="C10" s="481"/>
      <c r="D10" s="481"/>
      <c r="E10" s="481"/>
      <c r="F10" s="481"/>
      <c r="J10" s="60"/>
    </row>
    <row r="11" spans="1:10" s="60" customFormat="1" ht="14.1" customHeight="1">
      <c r="A11" s="491" t="s">
        <v>167</v>
      </c>
      <c r="B11" s="492"/>
      <c r="C11" s="493"/>
      <c r="D11" s="355" t="s">
        <v>66</v>
      </c>
      <c r="E11" s="491" t="s">
        <v>324</v>
      </c>
      <c r="F11" s="493"/>
    </row>
    <row r="12" spans="1:10" s="253" customFormat="1" ht="20.100000000000001" customHeight="1">
      <c r="A12" s="462"/>
      <c r="B12" s="463"/>
      <c r="C12" s="464"/>
      <c r="D12" s="354"/>
      <c r="E12" s="485" t="s">
        <v>22</v>
      </c>
      <c r="F12" s="486"/>
    </row>
    <row r="13" spans="1:10" s="60" customFormat="1" ht="14.1" customHeight="1">
      <c r="A13" s="491" t="s">
        <v>309</v>
      </c>
      <c r="B13" s="492"/>
      <c r="C13" s="493"/>
      <c r="D13" s="301" t="s">
        <v>334</v>
      </c>
      <c r="E13" s="487" t="s">
        <v>310</v>
      </c>
      <c r="F13" s="488"/>
    </row>
    <row r="14" spans="1:10" ht="20.100000000000001" customHeight="1">
      <c r="A14" s="489"/>
      <c r="B14" s="494"/>
      <c r="C14" s="490"/>
      <c r="D14" s="255"/>
      <c r="E14" s="489"/>
      <c r="F14" s="490"/>
    </row>
    <row r="15" spans="1:10" s="60" customFormat="1" ht="14.1" customHeight="1">
      <c r="A15" s="491" t="s">
        <v>311</v>
      </c>
      <c r="B15" s="492"/>
      <c r="C15" s="493"/>
      <c r="D15" s="351"/>
      <c r="E15" s="351"/>
      <c r="F15" s="351"/>
    </row>
    <row r="16" spans="1:10" ht="20.100000000000001" customHeight="1">
      <c r="A16" s="496" t="s">
        <v>22</v>
      </c>
      <c r="B16" s="497"/>
      <c r="C16" s="498"/>
      <c r="D16" s="351"/>
      <c r="E16" s="351"/>
      <c r="F16" s="351"/>
    </row>
    <row r="17" spans="1:10" ht="20.100000000000001" customHeight="1">
      <c r="A17" s="351" t="s">
        <v>312</v>
      </c>
      <c r="B17" s="351"/>
      <c r="C17" s="351"/>
      <c r="D17" s="195"/>
      <c r="F17" s="195"/>
    </row>
    <row r="18" spans="1:10" ht="20.100000000000001" customHeight="1">
      <c r="A18" s="495" t="s">
        <v>354</v>
      </c>
      <c r="B18" s="495"/>
      <c r="C18" s="302"/>
      <c r="D18" s="356" t="s">
        <v>355</v>
      </c>
      <c r="E18" s="302"/>
      <c r="F18" s="195"/>
    </row>
    <row r="19" spans="1:10" ht="3.9" customHeight="1">
      <c r="A19" s="351"/>
      <c r="B19" s="351"/>
      <c r="C19" s="351"/>
      <c r="D19" s="351"/>
      <c r="E19" s="351"/>
      <c r="F19" s="195"/>
    </row>
    <row r="20" spans="1:10" ht="20.100000000000001" customHeight="1">
      <c r="A20" s="351"/>
      <c r="B20" s="356" t="s">
        <v>9</v>
      </c>
      <c r="C20" s="302"/>
      <c r="D20" s="356" t="s">
        <v>9</v>
      </c>
      <c r="E20" s="302"/>
      <c r="F20" s="195"/>
    </row>
    <row r="21" spans="1:10" s="254" customFormat="1" ht="20.100000000000001" customHeight="1">
      <c r="A21" s="353" t="s">
        <v>67</v>
      </c>
      <c r="B21" s="352"/>
      <c r="C21" s="352"/>
      <c r="D21" s="352"/>
      <c r="E21" s="352"/>
      <c r="F21" s="352"/>
    </row>
    <row r="22" spans="1:10" s="230" customFormat="1" ht="38.4" customHeight="1">
      <c r="A22" s="138" t="s">
        <v>80</v>
      </c>
      <c r="B22" s="256" t="s">
        <v>78</v>
      </c>
      <c r="C22" s="353"/>
      <c r="D22" s="482" t="s">
        <v>447</v>
      </c>
      <c r="E22" s="483"/>
      <c r="F22" s="259"/>
    </row>
    <row r="23" spans="1:10" ht="20.100000000000001" customHeight="1">
      <c r="A23" s="478" t="s">
        <v>168</v>
      </c>
      <c r="B23" s="478"/>
      <c r="C23" s="478"/>
      <c r="D23" s="478"/>
      <c r="E23" s="478"/>
      <c r="F23" s="478"/>
    </row>
    <row r="24" spans="1:10" s="232" customFormat="1" ht="9.9" customHeight="1">
      <c r="A24" s="229" t="s">
        <v>29</v>
      </c>
      <c r="B24" s="459" t="s">
        <v>30</v>
      </c>
      <c r="C24" s="461"/>
      <c r="D24" s="229" t="s">
        <v>31</v>
      </c>
      <c r="E24" s="459" t="s">
        <v>32</v>
      </c>
      <c r="F24" s="461"/>
    </row>
    <row r="25" spans="1:10" s="62" customFormat="1" ht="15.9" customHeight="1">
      <c r="A25" s="257" t="s">
        <v>21</v>
      </c>
      <c r="B25" s="476" t="s">
        <v>22</v>
      </c>
      <c r="C25" s="477"/>
      <c r="D25" s="258"/>
      <c r="E25" s="462"/>
      <c r="F25" s="464"/>
    </row>
    <row r="26" spans="1:10" s="231" customFormat="1" ht="9.9" customHeight="1">
      <c r="A26" s="197" t="s">
        <v>33</v>
      </c>
      <c r="B26" s="459" t="s">
        <v>34</v>
      </c>
      <c r="C26" s="460"/>
      <c r="D26" s="347" t="s">
        <v>35</v>
      </c>
      <c r="E26" s="459" t="s">
        <v>68</v>
      </c>
      <c r="F26" s="461"/>
    </row>
    <row r="27" spans="1:10" s="62" customFormat="1" ht="15.9" customHeight="1">
      <c r="A27" s="258"/>
      <c r="B27" s="462"/>
      <c r="C27" s="464"/>
      <c r="D27" s="258"/>
      <c r="E27" s="462"/>
      <c r="F27" s="464"/>
    </row>
    <row r="28" spans="1:10" s="231" customFormat="1" ht="9.9" customHeight="1">
      <c r="A28" s="198" t="s">
        <v>36</v>
      </c>
      <c r="B28" s="459" t="s">
        <v>37</v>
      </c>
      <c r="C28" s="460"/>
      <c r="D28" s="229" t="s">
        <v>313</v>
      </c>
      <c r="E28" s="459" t="s">
        <v>471</v>
      </c>
      <c r="F28" s="461"/>
    </row>
    <row r="29" spans="1:10" s="62" customFormat="1" ht="15.9" customHeight="1">
      <c r="A29" s="258"/>
      <c r="B29" s="462"/>
      <c r="C29" s="463"/>
      <c r="D29" s="255"/>
      <c r="E29" s="462"/>
      <c r="F29" s="464"/>
    </row>
    <row r="30" spans="1:10" s="232" customFormat="1" ht="9.9" customHeight="1">
      <c r="A30" s="459" t="s">
        <v>472</v>
      </c>
      <c r="B30" s="460"/>
      <c r="C30" s="461"/>
      <c r="D30" s="459"/>
      <c r="E30" s="460"/>
      <c r="F30" s="461"/>
    </row>
    <row r="31" spans="1:10" s="62" customFormat="1" ht="15.9" customHeight="1">
      <c r="A31" s="502"/>
      <c r="B31" s="503"/>
      <c r="C31" s="504"/>
      <c r="D31" s="499"/>
      <c r="E31" s="500"/>
      <c r="F31" s="501"/>
    </row>
    <row r="32" spans="1:10" s="2" customFormat="1" ht="20.100000000000001" customHeight="1">
      <c r="A32" s="351" t="s">
        <v>458</v>
      </c>
      <c r="B32" s="351"/>
      <c r="C32" s="351"/>
      <c r="D32" s="351"/>
      <c r="E32" s="351"/>
      <c r="F32" s="351"/>
      <c r="J32" s="60"/>
    </row>
    <row r="33" spans="1:10" s="232" customFormat="1" ht="9.9" customHeight="1">
      <c r="A33" s="347" t="s">
        <v>60</v>
      </c>
      <c r="B33" s="459" t="s">
        <v>61</v>
      </c>
      <c r="C33" s="461"/>
      <c r="D33" s="229" t="s">
        <v>62</v>
      </c>
      <c r="E33" s="459" t="s">
        <v>63</v>
      </c>
      <c r="F33" s="461"/>
    </row>
    <row r="34" spans="1:10" s="61" customFormat="1" ht="15.9" customHeight="1">
      <c r="A34" s="377" t="s">
        <v>22</v>
      </c>
      <c r="B34" s="496" t="str">
        <f>IF(A34&lt;&gt;"Polska","nie dotyczy","(wybierz z listy)")</f>
        <v>nie dotyczy</v>
      </c>
      <c r="C34" s="498"/>
      <c r="D34" s="378" t="str">
        <f>IF(A34&lt;&gt;"Polska","nie dotyczy","")</f>
        <v>nie dotyczy</v>
      </c>
      <c r="E34" s="505" t="str">
        <f>IF(A34&lt;&gt;"Polska","nie dotyczy","")</f>
        <v>nie dotyczy</v>
      </c>
      <c r="F34" s="506"/>
    </row>
    <row r="35" spans="1:10" s="231" customFormat="1" ht="13.2" customHeight="1">
      <c r="A35" s="197" t="s">
        <v>436</v>
      </c>
      <c r="B35" s="459" t="s">
        <v>437</v>
      </c>
      <c r="C35" s="460"/>
      <c r="D35" s="347" t="s">
        <v>438</v>
      </c>
      <c r="E35" s="459" t="s">
        <v>439</v>
      </c>
      <c r="F35" s="461"/>
    </row>
    <row r="36" spans="1:10" s="62" customFormat="1" ht="15.9" customHeight="1">
      <c r="A36" s="258"/>
      <c r="B36" s="462"/>
      <c r="C36" s="464"/>
      <c r="D36" s="258"/>
      <c r="E36" s="462"/>
      <c r="F36" s="464"/>
    </row>
    <row r="37" spans="1:10" s="231" customFormat="1" ht="9.9" customHeight="1">
      <c r="A37" s="198" t="s">
        <v>440</v>
      </c>
      <c r="B37" s="459" t="s">
        <v>441</v>
      </c>
      <c r="C37" s="460"/>
      <c r="D37" s="229" t="s">
        <v>442</v>
      </c>
      <c r="E37" s="459" t="s">
        <v>473</v>
      </c>
      <c r="F37" s="461"/>
    </row>
    <row r="38" spans="1:10" s="62" customFormat="1" ht="15.9" customHeight="1">
      <c r="A38" s="258"/>
      <c r="B38" s="462"/>
      <c r="C38" s="463"/>
      <c r="D38" s="255"/>
      <c r="E38" s="462"/>
      <c r="F38" s="464"/>
    </row>
    <row r="39" spans="1:10" s="232" customFormat="1" ht="24.6" customHeight="1">
      <c r="A39" s="466" t="s">
        <v>518</v>
      </c>
      <c r="B39" s="467"/>
      <c r="C39" s="468"/>
      <c r="D39" s="469"/>
      <c r="E39" s="469"/>
      <c r="F39" s="469"/>
    </row>
    <row r="40" spans="1:10" s="2" customFormat="1" ht="20.100000000000001" customHeight="1">
      <c r="A40" s="351" t="s">
        <v>156</v>
      </c>
      <c r="B40" s="351"/>
      <c r="C40" s="351"/>
      <c r="D40" s="351"/>
      <c r="E40" s="351"/>
      <c r="F40" s="351"/>
      <c r="J40" s="60"/>
    </row>
    <row r="41" spans="1:10" s="233" customFormat="1" ht="9.9" customHeight="1">
      <c r="A41" s="510" t="s">
        <v>149</v>
      </c>
      <c r="B41" s="514"/>
      <c r="C41" s="511"/>
      <c r="D41" s="234" t="s">
        <v>150</v>
      </c>
      <c r="E41" s="510" t="s">
        <v>262</v>
      </c>
      <c r="F41" s="511"/>
    </row>
    <row r="42" spans="1:10" s="63" customFormat="1" ht="15.9" customHeight="1">
      <c r="A42" s="512"/>
      <c r="B42" s="515"/>
      <c r="C42" s="513"/>
      <c r="D42" s="260"/>
      <c r="E42" s="512"/>
      <c r="F42" s="513"/>
    </row>
    <row r="43" spans="1:10" s="2" customFormat="1" ht="20.100000000000001" customHeight="1">
      <c r="A43" s="470" t="s">
        <v>456</v>
      </c>
      <c r="B43" s="470"/>
      <c r="C43" s="351"/>
      <c r="D43" s="351"/>
      <c r="E43" s="351"/>
      <c r="F43" s="351"/>
      <c r="J43" s="60"/>
    </row>
    <row r="44" spans="1:10" s="232" customFormat="1" ht="9.9" customHeight="1">
      <c r="A44" s="459" t="s">
        <v>69</v>
      </c>
      <c r="B44" s="460"/>
      <c r="C44" s="461"/>
      <c r="D44" s="229" t="s">
        <v>70</v>
      </c>
      <c r="E44" s="459" t="s">
        <v>457</v>
      </c>
      <c r="F44" s="461"/>
    </row>
    <row r="45" spans="1:10" ht="15.9" customHeight="1">
      <c r="A45" s="507"/>
      <c r="B45" s="508"/>
      <c r="C45" s="509"/>
      <c r="D45" s="261"/>
      <c r="E45" s="507"/>
      <c r="F45" s="509"/>
    </row>
    <row r="46" spans="1:10" s="232" customFormat="1" ht="9.9" customHeight="1">
      <c r="A46" s="459" t="s">
        <v>474</v>
      </c>
      <c r="B46" s="460"/>
      <c r="C46" s="461"/>
      <c r="D46" s="347"/>
      <c r="E46" s="349"/>
      <c r="F46" s="349"/>
    </row>
    <row r="47" spans="1:10" ht="15.9" customHeight="1">
      <c r="A47" s="507"/>
      <c r="B47" s="508"/>
      <c r="C47" s="509"/>
      <c r="D47" s="379"/>
      <c r="E47" s="58"/>
      <c r="F47" s="58"/>
      <c r="I47" s="118"/>
      <c r="J47" s="118"/>
    </row>
    <row r="48" spans="1:10" ht="21.9" customHeight="1">
      <c r="A48" s="458" t="s">
        <v>516</v>
      </c>
      <c r="B48" s="458"/>
      <c r="C48" s="458"/>
      <c r="D48" s="458"/>
      <c r="E48" s="252"/>
      <c r="F48" s="380" t="s">
        <v>22</v>
      </c>
      <c r="I48" s="118"/>
      <c r="J48" s="118"/>
    </row>
    <row r="49" spans="1:10" ht="9.6" customHeight="1">
      <c r="A49" s="303"/>
      <c r="B49" s="303"/>
      <c r="C49" s="303"/>
      <c r="D49" s="303"/>
      <c r="E49" s="213"/>
      <c r="F49" s="213"/>
      <c r="I49" s="118"/>
      <c r="J49" s="118"/>
    </row>
    <row r="50" spans="1:10">
      <c r="A50" s="465" t="s">
        <v>353</v>
      </c>
      <c r="B50" s="465"/>
      <c r="C50" s="465"/>
      <c r="D50" s="465"/>
      <c r="E50" s="465"/>
      <c r="F50" s="465"/>
      <c r="I50" s="118"/>
      <c r="J50" s="118"/>
    </row>
    <row r="51" spans="1:10">
      <c r="A51" s="457" t="s">
        <v>300</v>
      </c>
      <c r="B51" s="457"/>
      <c r="C51" s="457"/>
      <c r="D51" s="457"/>
      <c r="E51" s="348"/>
      <c r="F51" s="348"/>
      <c r="I51" s="118"/>
      <c r="J51" s="118"/>
    </row>
  </sheetData>
  <sheetProtection algorithmName="SHA-512" hashValue="0qO4UVHF6o+O2DrAPmHdRBHjX4QElGkRin4LQAEuajJntvTulfvjmZzxIaXfCja8SZTUSdamAzxOR2p8vCp0Gg==" saltValue="Jrq2uW4GpZMb1U9IYRWhrA==" spinCount="100000" sheet="1" formatCells="0" formatColumns="0" formatRows="0" insertRows="0" insertHyperlinks="0" deleteRows="0" sort="0" autoFilter="0" pivotTables="0"/>
  <mergeCells count="64">
    <mergeCell ref="B35:C35"/>
    <mergeCell ref="E35:F35"/>
    <mergeCell ref="E36:F36"/>
    <mergeCell ref="A46:C46"/>
    <mergeCell ref="A47:C47"/>
    <mergeCell ref="E44:F44"/>
    <mergeCell ref="E45:F45"/>
    <mergeCell ref="E41:F41"/>
    <mergeCell ref="E42:F42"/>
    <mergeCell ref="A41:C41"/>
    <mergeCell ref="A42:C42"/>
    <mergeCell ref="A44:C44"/>
    <mergeCell ref="A45:C45"/>
    <mergeCell ref="A30:C30"/>
    <mergeCell ref="B33:C33"/>
    <mergeCell ref="B34:C34"/>
    <mergeCell ref="D30:F30"/>
    <mergeCell ref="D31:F31"/>
    <mergeCell ref="A31:C31"/>
    <mergeCell ref="E33:F33"/>
    <mergeCell ref="E34:F34"/>
    <mergeCell ref="B29:C29"/>
    <mergeCell ref="A13:C13"/>
    <mergeCell ref="A14:C14"/>
    <mergeCell ref="A18:B18"/>
    <mergeCell ref="A15:C15"/>
    <mergeCell ref="A16:C16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51:D51"/>
    <mergeCell ref="A48:D48"/>
    <mergeCell ref="B37:C37"/>
    <mergeCell ref="E37:F37"/>
    <mergeCell ref="B38:C38"/>
    <mergeCell ref="E38:F38"/>
    <mergeCell ref="A50:F50"/>
    <mergeCell ref="A39:C39"/>
    <mergeCell ref="D39:F39"/>
    <mergeCell ref="A43:B43"/>
  </mergeCells>
  <dataValidations count="12">
    <dataValidation type="list" allowBlank="1" showInputMessage="1" showErrorMessage="1" sqref="A34 E12:F12" xr:uid="{00000000-0002-0000-0100-000000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49 C20 E20" xr:uid="{00000000-0002-0000-0100-000001000000}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 xr:uid="{00000000-0002-0000-0100-000002000000}"/>
    <dataValidation type="list" allowBlank="1" showInputMessage="1" showErrorMessage="1" sqref="B25:C25" xr:uid="{00000000-0002-0000-0100-000003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 xr:uid="{00000000-0002-0000-0100-000005000000}">
      <formula1>1</formula1>
    </dataValidation>
    <dataValidation allowBlank="1" sqref="E4 G4:J4" xr:uid="{00000000-0002-0000-0100-000006000000}"/>
    <dataValidation type="textLength" operator="equal" allowBlank="1" showInputMessage="1" showErrorMessage="1" errorTitle="Błąd!" error="Nr identyfikacyjny LGD musi składać się z 9 cyfr" sqref="D6:D7" xr:uid="{00000000-0002-0000-0100-000007000000}">
      <formula1>9</formula1>
    </dataValidation>
    <dataValidation type="list" allowBlank="1" showInputMessage="1" showErrorMessage="1" sqref="D4" xr:uid="{00000000-0002-0000-0100-000008000000}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E18 C18" xr:uid="{00000000-0002-0000-0100-000009000000}">
      <formula1>"x,X"</formula1>
    </dataValidation>
    <dataValidation type="list" allowBlank="1" showInputMessage="1" showErrorMessage="1" sqref="A16:C16" xr:uid="{00000000-0002-0000-0100-00000A000000}">
      <formula1>"(wybierz z listy),kobieta,mężczyzna"</formula1>
    </dataValidation>
    <dataValidation type="list" allowBlank="1" showInputMessage="1" showErrorMessage="1" sqref="F48" xr:uid="{00000000-0002-0000-0100-00000B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9" fitToWidth="0" fitToHeight="0" orientation="portrait" errors="blank" r:id="rId1"/>
  <headerFooter alignWithMargins="0">
    <oddFooter>&amp;L&amp;8PROW 2014-2020_19.2/5/z&amp;R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4"/>
  <sheetViews>
    <sheetView showGridLines="0" view="pageBreakPreview" topLeftCell="A112" zoomScaleNormal="150" zoomScaleSheetLayoutView="100" zoomScalePageLayoutView="110" workbookViewId="0">
      <selection activeCell="A29" sqref="A29:AI29"/>
    </sheetView>
  </sheetViews>
  <sheetFormatPr defaultColWidth="9.109375" defaultRowHeight="11.4"/>
  <cols>
    <col min="1" max="1" width="3.109375" style="21" customWidth="1"/>
    <col min="2" max="2" width="3" style="21" customWidth="1"/>
    <col min="3" max="3" width="2.88671875" style="21" customWidth="1"/>
    <col min="4" max="4" width="3" style="21" customWidth="1"/>
    <col min="5" max="5" width="3.44140625" style="21" customWidth="1"/>
    <col min="6" max="6" width="2.6640625" style="21" customWidth="1"/>
    <col min="7" max="10" width="3" style="21" customWidth="1"/>
    <col min="11" max="14" width="3.44140625" style="21" customWidth="1"/>
    <col min="15" max="15" width="3.33203125" style="21" customWidth="1"/>
    <col min="16" max="16" width="2.88671875" style="21" customWidth="1"/>
    <col min="17" max="17" width="3" style="21" customWidth="1"/>
    <col min="18" max="19" width="2.6640625" style="21" customWidth="1"/>
    <col min="20" max="30" width="3" style="21" customWidth="1"/>
    <col min="31" max="31" width="3.6640625" style="21" customWidth="1"/>
    <col min="32" max="34" width="2.88671875" style="21" customWidth="1"/>
    <col min="35" max="35" width="1.109375" style="21" customWidth="1"/>
    <col min="36" max="36" width="6.6640625" style="21" customWidth="1"/>
    <col min="37" max="37" width="30.88671875" style="21" customWidth="1"/>
    <col min="38" max="16384" width="9.109375" style="21"/>
  </cols>
  <sheetData>
    <row r="1" spans="1:37" s="22" customFormat="1" ht="2.25" customHeigh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</row>
    <row r="2" spans="1:37" s="22" customFormat="1" ht="15" customHeight="1">
      <c r="A2" s="536" t="s">
        <v>109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  <c r="Y2" s="536"/>
      <c r="Z2" s="536"/>
      <c r="AA2" s="536"/>
      <c r="AB2" s="536"/>
      <c r="AC2" s="536"/>
      <c r="AD2" s="536"/>
      <c r="AE2" s="536"/>
      <c r="AF2" s="536"/>
      <c r="AG2" s="536"/>
      <c r="AH2" s="536"/>
      <c r="AI2" s="536"/>
    </row>
    <row r="3" spans="1:37" ht="2.25" customHeight="1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</row>
    <row r="4" spans="1:37" s="3" customFormat="1" ht="15" customHeight="1">
      <c r="A4" s="388" t="s">
        <v>175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</row>
    <row r="5" spans="1:37" s="3" customFormat="1" ht="2.25" customHeight="1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</row>
    <row r="6" spans="1:37" s="3" customFormat="1" ht="12" customHeight="1">
      <c r="A6" s="516" t="s">
        <v>64</v>
      </c>
      <c r="B6" s="517"/>
      <c r="C6" s="517"/>
      <c r="D6" s="517"/>
      <c r="E6" s="517"/>
      <c r="F6" s="517"/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7"/>
      <c r="U6" s="517"/>
      <c r="V6" s="517"/>
      <c r="W6" s="517"/>
      <c r="X6" s="517"/>
      <c r="Y6" s="517"/>
      <c r="Z6" s="517"/>
      <c r="AA6" s="517"/>
      <c r="AB6" s="517"/>
      <c r="AC6" s="517"/>
      <c r="AD6" s="517"/>
      <c r="AE6" s="517"/>
      <c r="AF6" s="517"/>
      <c r="AG6" s="517"/>
      <c r="AH6" s="517"/>
      <c r="AI6" s="518"/>
    </row>
    <row r="7" spans="1:37" s="3" customFormat="1" ht="80.099999999999994" customHeight="1">
      <c r="A7" s="519"/>
      <c r="B7" s="520"/>
      <c r="C7" s="520"/>
      <c r="D7" s="520"/>
      <c r="E7" s="520"/>
      <c r="F7" s="520"/>
      <c r="G7" s="520"/>
      <c r="H7" s="520"/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0"/>
      <c r="U7" s="520"/>
      <c r="V7" s="520"/>
      <c r="W7" s="520"/>
      <c r="X7" s="520"/>
      <c r="Y7" s="520"/>
      <c r="Z7" s="520"/>
      <c r="AA7" s="520"/>
      <c r="AB7" s="520"/>
      <c r="AC7" s="520"/>
      <c r="AD7" s="520"/>
      <c r="AE7" s="520"/>
      <c r="AF7" s="520"/>
      <c r="AG7" s="520"/>
      <c r="AH7" s="520"/>
      <c r="AI7" s="521"/>
    </row>
    <row r="8" spans="1:37" s="3" customFormat="1" ht="15" customHeight="1">
      <c r="A8" s="522"/>
      <c r="B8" s="523"/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4"/>
      <c r="AK8" s="124" t="s">
        <v>261</v>
      </c>
    </row>
    <row r="9" spans="1:37" s="3" customFormat="1" ht="5.0999999999999996" customHeight="1">
      <c r="A9" s="190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</row>
    <row r="10" spans="1:37" s="3" customFormat="1" ht="12" customHeight="1">
      <c r="A10" s="516" t="s">
        <v>305</v>
      </c>
      <c r="B10" s="517"/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  <c r="AC10" s="517"/>
      <c r="AD10" s="517"/>
      <c r="AE10" s="517"/>
      <c r="AF10" s="517"/>
      <c r="AG10" s="517"/>
      <c r="AH10" s="517"/>
      <c r="AI10" s="518"/>
    </row>
    <row r="11" spans="1:37" s="3" customFormat="1" ht="80.099999999999994" customHeight="1">
      <c r="A11" s="519"/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520"/>
      <c r="AD11" s="520"/>
      <c r="AE11" s="520"/>
      <c r="AF11" s="520"/>
      <c r="AG11" s="520"/>
      <c r="AH11" s="520"/>
      <c r="AI11" s="521"/>
    </row>
    <row r="12" spans="1:37" s="3" customFormat="1" ht="15" customHeight="1">
      <c r="A12" s="522"/>
      <c r="B12" s="523"/>
      <c r="C12" s="523"/>
      <c r="D12" s="523"/>
      <c r="E12" s="523"/>
      <c r="F12" s="523"/>
      <c r="G12" s="523"/>
      <c r="H12" s="523"/>
      <c r="I12" s="523"/>
      <c r="J12" s="523"/>
      <c r="K12" s="523"/>
      <c r="L12" s="523"/>
      <c r="M12" s="523"/>
      <c r="N12" s="523"/>
      <c r="O12" s="523"/>
      <c r="P12" s="523"/>
      <c r="Q12" s="523"/>
      <c r="R12" s="523"/>
      <c r="S12" s="523"/>
      <c r="T12" s="523"/>
      <c r="U12" s="523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  <c r="AI12" s="524"/>
    </row>
    <row r="13" spans="1:37" s="3" customFormat="1" ht="5.0999999999999996" customHeight="1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</row>
    <row r="14" spans="1:37" s="3" customFormat="1" ht="12" customHeight="1">
      <c r="A14" s="516" t="s">
        <v>79</v>
      </c>
      <c r="B14" s="517"/>
      <c r="C14" s="517"/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  <c r="W14" s="517"/>
      <c r="X14" s="517"/>
      <c r="Y14" s="517"/>
      <c r="Z14" s="517"/>
      <c r="AA14" s="517"/>
      <c r="AB14" s="517"/>
      <c r="AC14" s="517"/>
      <c r="AD14" s="517"/>
      <c r="AE14" s="517"/>
      <c r="AF14" s="517"/>
      <c r="AG14" s="517"/>
      <c r="AH14" s="517"/>
      <c r="AI14" s="518"/>
    </row>
    <row r="15" spans="1:37" s="3" customFormat="1" ht="80.099999999999994" customHeight="1">
      <c r="A15" s="519"/>
      <c r="B15" s="520"/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0"/>
      <c r="S15" s="520"/>
      <c r="T15" s="520"/>
      <c r="U15" s="520"/>
      <c r="V15" s="520"/>
      <c r="W15" s="520"/>
      <c r="X15" s="520"/>
      <c r="Y15" s="520"/>
      <c r="Z15" s="520"/>
      <c r="AA15" s="520"/>
      <c r="AB15" s="520"/>
      <c r="AC15" s="520"/>
      <c r="AD15" s="520"/>
      <c r="AE15" s="520"/>
      <c r="AF15" s="520"/>
      <c r="AG15" s="520"/>
      <c r="AH15" s="520"/>
      <c r="AI15" s="521"/>
    </row>
    <row r="16" spans="1:37" s="3" customFormat="1" ht="15" customHeight="1">
      <c r="A16" s="522"/>
      <c r="B16" s="523"/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  <c r="AG16" s="523"/>
      <c r="AH16" s="523"/>
      <c r="AI16" s="524"/>
    </row>
    <row r="17" spans="1:35" s="3" customFormat="1" ht="5.0999999999999996" customHeight="1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</row>
    <row r="18" spans="1:35" ht="15" customHeight="1">
      <c r="A18" s="525" t="s">
        <v>65</v>
      </c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526"/>
      <c r="O18" s="526"/>
      <c r="P18" s="526"/>
      <c r="Q18" s="526"/>
      <c r="R18" s="526"/>
      <c r="S18" s="526"/>
      <c r="T18" s="526"/>
      <c r="U18" s="526"/>
      <c r="V18" s="526"/>
      <c r="W18" s="526"/>
      <c r="X18" s="526"/>
      <c r="Y18" s="526"/>
      <c r="Z18" s="526"/>
      <c r="AA18" s="526"/>
      <c r="AB18" s="526"/>
      <c r="AC18" s="526"/>
      <c r="AD18" s="526"/>
      <c r="AE18" s="526"/>
      <c r="AF18" s="526"/>
      <c r="AG18" s="526"/>
      <c r="AH18" s="526"/>
      <c r="AI18" s="527"/>
    </row>
    <row r="19" spans="1:35" ht="147.44999999999999" customHeight="1">
      <c r="A19" s="528"/>
      <c r="B19" s="529"/>
      <c r="C19" s="529"/>
      <c r="D19" s="529"/>
      <c r="E19" s="529"/>
      <c r="F19" s="529"/>
      <c r="G19" s="529"/>
      <c r="H19" s="529"/>
      <c r="I19" s="529"/>
      <c r="J19" s="529"/>
      <c r="K19" s="529"/>
      <c r="L19" s="529"/>
      <c r="M19" s="529"/>
      <c r="N19" s="529"/>
      <c r="O19" s="529"/>
      <c r="P19" s="529"/>
      <c r="Q19" s="529"/>
      <c r="R19" s="529"/>
      <c r="S19" s="529"/>
      <c r="T19" s="529"/>
      <c r="U19" s="529"/>
      <c r="V19" s="529"/>
      <c r="W19" s="529"/>
      <c r="X19" s="529"/>
      <c r="Y19" s="529"/>
      <c r="Z19" s="529"/>
      <c r="AA19" s="529"/>
      <c r="AB19" s="529"/>
      <c r="AC19" s="529"/>
      <c r="AD19" s="529"/>
      <c r="AE19" s="529"/>
      <c r="AF19" s="529"/>
      <c r="AG19" s="529"/>
      <c r="AH19" s="529"/>
      <c r="AI19" s="530"/>
    </row>
    <row r="20" spans="1:35" s="22" customFormat="1" ht="15" hidden="1" customHeight="1">
      <c r="A20" s="531"/>
      <c r="B20" s="532"/>
      <c r="C20" s="532"/>
      <c r="D20" s="532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3"/>
    </row>
    <row r="21" spans="1:35" s="335" customFormat="1" ht="5.0999999999999996" customHeight="1">
      <c r="A21" s="359"/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59"/>
      <c r="AG21" s="359"/>
      <c r="AH21" s="359"/>
      <c r="AI21" s="359"/>
    </row>
    <row r="22" spans="1:35" s="22" customFormat="1" ht="15" customHeight="1">
      <c r="A22" s="525" t="s">
        <v>92</v>
      </c>
      <c r="B22" s="526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  <c r="O22" s="526"/>
      <c r="P22" s="526"/>
      <c r="Q22" s="526"/>
      <c r="R22" s="526"/>
      <c r="S22" s="526"/>
      <c r="T22" s="526"/>
      <c r="U22" s="526"/>
      <c r="V22" s="526"/>
      <c r="W22" s="526"/>
      <c r="X22" s="526"/>
      <c r="Y22" s="526"/>
      <c r="Z22" s="526"/>
      <c r="AA22" s="526"/>
      <c r="AB22" s="526"/>
      <c r="AC22" s="526"/>
      <c r="AD22" s="526"/>
      <c r="AE22" s="526"/>
      <c r="AF22" s="526"/>
      <c r="AG22" s="526"/>
      <c r="AH22" s="526"/>
      <c r="AI22" s="527"/>
    </row>
    <row r="23" spans="1:35" s="22" customFormat="1" ht="30" customHeight="1">
      <c r="A23" s="534"/>
      <c r="B23" s="534"/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34"/>
      <c r="N23" s="534"/>
      <c r="O23" s="534"/>
      <c r="P23" s="534"/>
      <c r="Q23" s="534"/>
      <c r="R23" s="534"/>
      <c r="S23" s="534"/>
      <c r="T23" s="534"/>
      <c r="U23" s="534"/>
      <c r="V23" s="534"/>
      <c r="W23" s="534"/>
      <c r="X23" s="534"/>
      <c r="Y23" s="534"/>
      <c r="Z23" s="534"/>
      <c r="AA23" s="534"/>
      <c r="AB23" s="534"/>
      <c r="AC23" s="534"/>
      <c r="AD23" s="534"/>
      <c r="AE23" s="534"/>
      <c r="AF23" s="534"/>
      <c r="AG23" s="534"/>
      <c r="AH23" s="534"/>
      <c r="AI23" s="534"/>
    </row>
    <row r="24" spans="1:35" s="22" customFormat="1" ht="15" hidden="1" customHeight="1">
      <c r="A24" s="535"/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5"/>
      <c r="X24" s="535"/>
      <c r="Y24" s="535"/>
      <c r="Z24" s="535"/>
      <c r="AA24" s="535"/>
      <c r="AB24" s="535"/>
      <c r="AC24" s="535"/>
      <c r="AD24" s="535"/>
      <c r="AE24" s="535"/>
      <c r="AF24" s="535"/>
      <c r="AG24" s="535"/>
      <c r="AH24" s="535"/>
      <c r="AI24" s="535"/>
    </row>
    <row r="25" spans="1:35" s="22" customFormat="1" ht="6.45" customHeight="1">
      <c r="A25" s="359"/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</row>
    <row r="26" spans="1:35" s="22" customFormat="1" ht="16.5" customHeight="1">
      <c r="A26" s="573" t="s">
        <v>468</v>
      </c>
      <c r="B26" s="574"/>
      <c r="C26" s="574"/>
      <c r="D26" s="574"/>
      <c r="E26" s="574"/>
      <c r="F26" s="574"/>
      <c r="G26" s="574"/>
      <c r="H26" s="574"/>
      <c r="I26" s="574"/>
      <c r="J26" s="574"/>
      <c r="K26" s="574"/>
      <c r="L26" s="574"/>
      <c r="M26" s="574"/>
      <c r="N26" s="574"/>
      <c r="O26" s="574"/>
      <c r="P26" s="574"/>
      <c r="Q26" s="574"/>
      <c r="R26" s="574"/>
      <c r="S26" s="574"/>
      <c r="T26" s="574"/>
      <c r="U26" s="574"/>
      <c r="V26" s="574"/>
      <c r="W26" s="574"/>
      <c r="X26" s="574"/>
      <c r="Y26" s="574"/>
      <c r="Z26" s="574"/>
      <c r="AA26" s="574"/>
      <c r="AB26" s="574"/>
      <c r="AC26" s="574"/>
      <c r="AD26" s="574"/>
      <c r="AE26" s="574"/>
      <c r="AF26" s="574"/>
      <c r="AG26" s="574"/>
      <c r="AH26" s="574"/>
      <c r="AI26" s="575"/>
    </row>
    <row r="27" spans="1:35" s="22" customFormat="1" ht="5.0999999999999996" customHeight="1">
      <c r="A27" s="528"/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  <c r="AD27" s="576"/>
      <c r="AE27" s="576"/>
      <c r="AF27" s="576"/>
      <c r="AG27" s="576"/>
      <c r="AH27" s="576"/>
      <c r="AI27" s="577"/>
    </row>
    <row r="28" spans="1:35" s="22" customFormat="1" ht="64.2" customHeight="1">
      <c r="A28" s="578"/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  <c r="AI28" s="580"/>
    </row>
    <row r="29" spans="1:35" s="22" customFormat="1" ht="15" customHeight="1">
      <c r="A29" s="383" t="s">
        <v>53</v>
      </c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1"/>
      <c r="AA29" s="381"/>
      <c r="AB29" s="381"/>
      <c r="AC29" s="381"/>
      <c r="AD29" s="381"/>
      <c r="AE29" s="381"/>
      <c r="AF29" s="381"/>
      <c r="AG29" s="381"/>
      <c r="AH29" s="381"/>
      <c r="AI29" s="382"/>
    </row>
    <row r="30" spans="1:35" s="22" customFormat="1" ht="2.25" customHeight="1">
      <c r="A30" s="562" t="s">
        <v>52</v>
      </c>
      <c r="B30" s="563"/>
      <c r="C30" s="564" t="s">
        <v>153</v>
      </c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5"/>
      <c r="R30" s="565"/>
      <c r="S30" s="565"/>
      <c r="T30" s="565"/>
      <c r="U30" s="565"/>
      <c r="V30" s="565"/>
      <c r="W30" s="565"/>
      <c r="X30" s="565"/>
      <c r="Y30" s="565"/>
      <c r="Z30" s="565"/>
      <c r="AA30" s="565"/>
      <c r="AB30" s="565"/>
      <c r="AC30" s="565"/>
      <c r="AD30" s="565"/>
      <c r="AE30" s="565"/>
      <c r="AF30" s="565"/>
      <c r="AG30" s="565"/>
      <c r="AH30" s="565"/>
      <c r="AI30" s="566"/>
    </row>
    <row r="31" spans="1:35" s="22" customFormat="1" ht="24" customHeight="1">
      <c r="A31" s="562"/>
      <c r="B31" s="563"/>
      <c r="C31" s="567"/>
      <c r="D31" s="568"/>
      <c r="E31" s="568"/>
      <c r="F31" s="568"/>
      <c r="G31" s="568"/>
      <c r="H31" s="568"/>
      <c r="I31" s="568"/>
      <c r="J31" s="568"/>
      <c r="K31" s="568"/>
      <c r="L31" s="568"/>
      <c r="M31" s="568"/>
      <c r="N31" s="568"/>
      <c r="O31" s="568"/>
      <c r="P31" s="568"/>
      <c r="Q31" s="568"/>
      <c r="R31" s="568"/>
      <c r="S31" s="568"/>
      <c r="T31" s="568"/>
      <c r="U31" s="568"/>
      <c r="V31" s="568"/>
      <c r="W31" s="568"/>
      <c r="X31" s="568"/>
      <c r="Y31" s="568"/>
      <c r="Z31" s="568"/>
      <c r="AA31" s="568"/>
      <c r="AB31" s="568"/>
      <c r="AC31" s="568"/>
      <c r="AD31" s="568"/>
      <c r="AE31" s="568"/>
      <c r="AF31" s="568"/>
      <c r="AG31" s="568"/>
      <c r="AH31" s="568"/>
      <c r="AI31" s="569"/>
    </row>
    <row r="32" spans="1:35" s="22" customFormat="1" ht="2.25" customHeight="1">
      <c r="A32" s="562"/>
      <c r="B32" s="563"/>
      <c r="C32" s="570"/>
      <c r="D32" s="571"/>
      <c r="E32" s="571"/>
      <c r="F32" s="571"/>
      <c r="G32" s="571"/>
      <c r="H32" s="571"/>
      <c r="I32" s="571"/>
      <c r="J32" s="571"/>
      <c r="K32" s="571"/>
      <c r="L32" s="571"/>
      <c r="M32" s="571"/>
      <c r="N32" s="571"/>
      <c r="O32" s="571"/>
      <c r="P32" s="571"/>
      <c r="Q32" s="571"/>
      <c r="R32" s="571"/>
      <c r="S32" s="571"/>
      <c r="T32" s="571"/>
      <c r="U32" s="571"/>
      <c r="V32" s="571"/>
      <c r="W32" s="571"/>
      <c r="X32" s="571"/>
      <c r="Y32" s="571"/>
      <c r="Z32" s="571"/>
      <c r="AA32" s="571"/>
      <c r="AB32" s="571"/>
      <c r="AC32" s="571"/>
      <c r="AD32" s="571"/>
      <c r="AE32" s="571"/>
      <c r="AF32" s="571"/>
      <c r="AG32" s="571"/>
      <c r="AH32" s="571"/>
      <c r="AI32" s="572"/>
    </row>
    <row r="33" spans="1:35" s="22" customFormat="1" ht="2.25" customHeight="1">
      <c r="A33" s="537" t="s">
        <v>57</v>
      </c>
      <c r="B33" s="538"/>
      <c r="C33" s="526" t="s">
        <v>55</v>
      </c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526"/>
      <c r="Q33" s="526"/>
      <c r="R33" s="526"/>
      <c r="S33" s="526"/>
      <c r="T33" s="526"/>
      <c r="U33" s="526"/>
      <c r="V33" s="526"/>
      <c r="W33" s="526"/>
      <c r="X33" s="526"/>
      <c r="Y33" s="527"/>
      <c r="Z33" s="547" t="s">
        <v>8</v>
      </c>
      <c r="AA33" s="548"/>
      <c r="AB33" s="548"/>
      <c r="AC33" s="548"/>
      <c r="AD33" s="548"/>
      <c r="AE33" s="548"/>
      <c r="AF33" s="548"/>
      <c r="AG33" s="548"/>
      <c r="AH33" s="548"/>
      <c r="AI33" s="549"/>
    </row>
    <row r="34" spans="1:35" ht="21.75" customHeight="1">
      <c r="A34" s="539"/>
      <c r="B34" s="540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3"/>
      <c r="S34" s="543"/>
      <c r="T34" s="543"/>
      <c r="U34" s="543"/>
      <c r="V34" s="543"/>
      <c r="W34" s="543"/>
      <c r="X34" s="543"/>
      <c r="Y34" s="544"/>
      <c r="Z34" s="550"/>
      <c r="AA34" s="551"/>
      <c r="AB34" s="551"/>
      <c r="AC34" s="551"/>
      <c r="AD34" s="551"/>
      <c r="AE34" s="551"/>
      <c r="AF34" s="551"/>
      <c r="AG34" s="551"/>
      <c r="AH34" s="551"/>
      <c r="AI34" s="552"/>
    </row>
    <row r="35" spans="1:35" ht="2.25" customHeight="1">
      <c r="A35" s="541"/>
      <c r="B35" s="542"/>
      <c r="C35" s="545"/>
      <c r="D35" s="545"/>
      <c r="E35" s="545"/>
      <c r="F35" s="545"/>
      <c r="G35" s="545"/>
      <c r="H35" s="545"/>
      <c r="I35" s="545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545"/>
      <c r="U35" s="545"/>
      <c r="V35" s="545"/>
      <c r="W35" s="545"/>
      <c r="X35" s="545"/>
      <c r="Y35" s="546"/>
      <c r="Z35" s="553"/>
      <c r="AA35" s="554"/>
      <c r="AB35" s="554"/>
      <c r="AC35" s="554"/>
      <c r="AD35" s="554"/>
      <c r="AE35" s="554"/>
      <c r="AF35" s="554"/>
      <c r="AG35" s="554"/>
      <c r="AH35" s="554"/>
      <c r="AI35" s="555"/>
    </row>
    <row r="36" spans="1:35" ht="5.0999999999999996" customHeight="1">
      <c r="A36" s="66"/>
      <c r="B36" s="66"/>
      <c r="C36" s="66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2"/>
      <c r="Y36" s="362"/>
      <c r="Z36" s="67"/>
      <c r="AA36" s="67"/>
      <c r="AB36" s="67"/>
      <c r="AC36" s="67"/>
      <c r="AD36" s="67"/>
      <c r="AE36" s="67"/>
      <c r="AF36" s="67"/>
      <c r="AG36" s="67"/>
      <c r="AH36" s="67"/>
      <c r="AI36" s="67"/>
    </row>
    <row r="37" spans="1:35" ht="15" customHeight="1">
      <c r="A37" s="525" t="s">
        <v>306</v>
      </c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26"/>
      <c r="W37" s="526"/>
      <c r="X37" s="526"/>
      <c r="Y37" s="526"/>
      <c r="Z37" s="526"/>
      <c r="AA37" s="526"/>
      <c r="AB37" s="526"/>
      <c r="AC37" s="526"/>
      <c r="AD37" s="526"/>
      <c r="AE37" s="526"/>
      <c r="AF37" s="526"/>
      <c r="AG37" s="526"/>
      <c r="AH37" s="526"/>
      <c r="AI37" s="527"/>
    </row>
    <row r="38" spans="1:35" ht="159.9" customHeight="1">
      <c r="A38" s="556"/>
      <c r="B38" s="557"/>
      <c r="C38" s="557"/>
      <c r="D38" s="557"/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557"/>
      <c r="S38" s="557"/>
      <c r="T38" s="557"/>
      <c r="U38" s="557"/>
      <c r="V38" s="557"/>
      <c r="W38" s="557"/>
      <c r="X38" s="557"/>
      <c r="Y38" s="557"/>
      <c r="Z38" s="557"/>
      <c r="AA38" s="557"/>
      <c r="AB38" s="557"/>
      <c r="AC38" s="557"/>
      <c r="AD38" s="557"/>
      <c r="AE38" s="557"/>
      <c r="AF38" s="557"/>
      <c r="AG38" s="557"/>
      <c r="AH38" s="557"/>
      <c r="AI38" s="558"/>
    </row>
    <row r="39" spans="1:35" ht="15" customHeight="1">
      <c r="A39" s="559"/>
      <c r="B39" s="560"/>
      <c r="C39" s="560"/>
      <c r="D39" s="560"/>
      <c r="E39" s="560"/>
      <c r="F39" s="560"/>
      <c r="G39" s="560"/>
      <c r="H39" s="560"/>
      <c r="I39" s="56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1"/>
    </row>
    <row r="40" spans="1:35" s="22" customFormat="1" ht="5.0999999999999996" customHeight="1">
      <c r="A40" s="68"/>
      <c r="B40" s="24"/>
      <c r="C40" s="24"/>
      <c r="D40" s="24"/>
      <c r="E40" s="24"/>
      <c r="F40" s="24"/>
      <c r="G40" s="363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20"/>
      <c r="S40" s="363"/>
      <c r="T40" s="24"/>
      <c r="U40" s="69"/>
      <c r="V40" s="69"/>
      <c r="W40" s="69"/>
      <c r="X40" s="67"/>
      <c r="Y40" s="67"/>
      <c r="Z40" s="67"/>
      <c r="AA40" s="67"/>
      <c r="AB40" s="56"/>
      <c r="AC40" s="366"/>
      <c r="AD40" s="366"/>
      <c r="AE40" s="20"/>
      <c r="AF40" s="20"/>
      <c r="AG40" s="20"/>
      <c r="AH40" s="20"/>
      <c r="AI40" s="20"/>
    </row>
    <row r="41" spans="1:35">
      <c r="A41" s="543" t="s">
        <v>307</v>
      </c>
      <c r="B41" s="543"/>
      <c r="C41" s="543"/>
      <c r="D41" s="543"/>
      <c r="E41" s="543"/>
      <c r="F41" s="543"/>
      <c r="G41" s="543"/>
      <c r="H41" s="543"/>
      <c r="I41" s="543"/>
      <c r="J41" s="543"/>
      <c r="K41" s="543"/>
      <c r="L41" s="543"/>
      <c r="M41" s="543"/>
      <c r="N41" s="543"/>
      <c r="O41" s="543"/>
      <c r="P41" s="543"/>
      <c r="Q41" s="543"/>
      <c r="R41" s="543"/>
      <c r="S41" s="543"/>
      <c r="T41" s="543"/>
      <c r="U41" s="543"/>
      <c r="V41" s="543"/>
      <c r="W41" s="543"/>
      <c r="X41" s="543"/>
      <c r="Y41" s="543"/>
      <c r="Z41" s="543"/>
      <c r="AA41" s="543"/>
      <c r="AB41" s="543"/>
      <c r="AC41" s="543"/>
      <c r="AD41" s="543"/>
      <c r="AE41" s="543"/>
      <c r="AF41" s="543"/>
      <c r="AG41" s="543"/>
      <c r="AH41" s="543"/>
      <c r="AI41" s="543"/>
    </row>
    <row r="42" spans="1:35" s="22" customFormat="1" ht="5.0999999999999996" customHeight="1">
      <c r="A42" s="68"/>
      <c r="B42" s="24"/>
      <c r="C42" s="24"/>
      <c r="D42" s="24"/>
      <c r="E42" s="24"/>
      <c r="F42" s="24"/>
      <c r="G42" s="363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20"/>
      <c r="S42" s="363"/>
      <c r="T42" s="24"/>
      <c r="U42" s="69"/>
      <c r="V42" s="69"/>
      <c r="W42" s="69"/>
      <c r="X42" s="67"/>
      <c r="Y42" s="67"/>
      <c r="Z42" s="67"/>
      <c r="AA42" s="67"/>
      <c r="AB42" s="56"/>
      <c r="AC42" s="366"/>
      <c r="AD42" s="366"/>
      <c r="AE42" s="20"/>
      <c r="AF42" s="20"/>
      <c r="AG42" s="20"/>
      <c r="AH42" s="20"/>
      <c r="AI42" s="20"/>
    </row>
    <row r="43" spans="1:35">
      <c r="A43" s="543" t="s">
        <v>241</v>
      </c>
      <c r="B43" s="543"/>
      <c r="C43" s="543"/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  <c r="P43" s="543"/>
      <c r="Q43" s="543"/>
      <c r="R43" s="543"/>
      <c r="S43" s="543"/>
      <c r="T43" s="543"/>
      <c r="U43" s="543"/>
      <c r="V43" s="543"/>
      <c r="W43" s="543"/>
      <c r="X43" s="543"/>
      <c r="Y43" s="543"/>
      <c r="Z43" s="543"/>
      <c r="AA43" s="543"/>
      <c r="AB43" s="543"/>
      <c r="AC43" s="543"/>
      <c r="AD43" s="543"/>
      <c r="AE43" s="543"/>
      <c r="AF43" s="543"/>
      <c r="AG43" s="543"/>
      <c r="AH43" s="543"/>
      <c r="AI43" s="543"/>
    </row>
    <row r="44" spans="1:35" ht="5.0999999999999996" customHeight="1">
      <c r="A44" s="361"/>
      <c r="B44" s="361"/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  <c r="T44" s="361"/>
      <c r="U44" s="361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</row>
    <row r="45" spans="1:35" ht="42" customHeight="1">
      <c r="A45" s="18" t="s">
        <v>1</v>
      </c>
      <c r="B45" s="581" t="s">
        <v>88</v>
      </c>
      <c r="C45" s="582"/>
      <c r="D45" s="582"/>
      <c r="E45" s="582"/>
      <c r="F45" s="582"/>
      <c r="G45" s="582"/>
      <c r="H45" s="582"/>
      <c r="I45" s="582"/>
      <c r="J45" s="582"/>
      <c r="K45" s="582"/>
      <c r="L45" s="582"/>
      <c r="M45" s="582"/>
      <c r="N45" s="582"/>
      <c r="O45" s="582"/>
      <c r="P45" s="583"/>
      <c r="Q45" s="581" t="s">
        <v>89</v>
      </c>
      <c r="R45" s="582"/>
      <c r="S45" s="582"/>
      <c r="T45" s="583"/>
      <c r="U45" s="581" t="s">
        <v>90</v>
      </c>
      <c r="V45" s="582"/>
      <c r="W45" s="582"/>
      <c r="X45" s="583"/>
      <c r="Y45" s="581" t="s">
        <v>91</v>
      </c>
      <c r="Z45" s="582"/>
      <c r="AA45" s="582"/>
      <c r="AB45" s="582"/>
      <c r="AC45" s="582"/>
      <c r="AD45" s="582"/>
      <c r="AE45" s="582"/>
      <c r="AF45" s="582"/>
      <c r="AG45" s="582"/>
      <c r="AH45" s="582"/>
      <c r="AI45" s="583"/>
    </row>
    <row r="46" spans="1:35" s="153" customFormat="1" ht="39" customHeight="1">
      <c r="A46" s="18" t="s">
        <v>5</v>
      </c>
      <c r="B46" s="584" t="s">
        <v>110</v>
      </c>
      <c r="C46" s="585"/>
      <c r="D46" s="585"/>
      <c r="E46" s="585"/>
      <c r="F46" s="585"/>
      <c r="G46" s="585"/>
      <c r="H46" s="585"/>
      <c r="I46" s="585"/>
      <c r="J46" s="585"/>
      <c r="K46" s="585"/>
      <c r="L46" s="585"/>
      <c r="M46" s="585"/>
      <c r="N46" s="585"/>
      <c r="O46" s="585"/>
      <c r="P46" s="586"/>
      <c r="Q46" s="587"/>
      <c r="R46" s="587"/>
      <c r="S46" s="587"/>
      <c r="T46" s="587"/>
      <c r="U46" s="587" t="s">
        <v>240</v>
      </c>
      <c r="V46" s="587"/>
      <c r="W46" s="587"/>
      <c r="X46" s="587"/>
      <c r="Y46" s="588"/>
      <c r="Z46" s="588"/>
      <c r="AA46" s="588"/>
      <c r="AB46" s="588"/>
      <c r="AC46" s="588"/>
      <c r="AD46" s="588"/>
      <c r="AE46" s="588"/>
      <c r="AF46" s="588"/>
      <c r="AG46" s="588"/>
      <c r="AH46" s="588"/>
      <c r="AI46" s="588"/>
    </row>
    <row r="47" spans="1:35" ht="2.25" customHeight="1">
      <c r="A47" s="19"/>
      <c r="B47" s="19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9"/>
      <c r="AH47" s="369"/>
      <c r="AI47" s="366"/>
    </row>
    <row r="48" spans="1:35" ht="5.0999999999999996" customHeight="1">
      <c r="A48" s="19"/>
      <c r="B48" s="19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0"/>
      <c r="AG48" s="369"/>
      <c r="AH48" s="369"/>
      <c r="AI48" s="366"/>
    </row>
    <row r="49" spans="1:37" ht="15" customHeight="1">
      <c r="A49" s="543" t="s">
        <v>93</v>
      </c>
      <c r="B49" s="543"/>
      <c r="C49" s="543"/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3"/>
      <c r="O49" s="543"/>
      <c r="P49" s="543"/>
      <c r="Q49" s="543"/>
      <c r="R49" s="543"/>
      <c r="S49" s="543"/>
      <c r="T49" s="543"/>
      <c r="U49" s="543"/>
      <c r="V49" s="543"/>
      <c r="W49" s="543"/>
      <c r="X49" s="543"/>
      <c r="Y49" s="543"/>
      <c r="Z49" s="543"/>
      <c r="AA49" s="543"/>
      <c r="AB49" s="543"/>
      <c r="AC49" s="543"/>
      <c r="AD49" s="543"/>
      <c r="AE49" s="543"/>
      <c r="AF49" s="543"/>
      <c r="AG49" s="543"/>
      <c r="AH49" s="543"/>
      <c r="AI49" s="543"/>
    </row>
    <row r="50" spans="1:37" ht="5.0999999999999996" customHeight="1">
      <c r="A50" s="19"/>
      <c r="B50" s="19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9"/>
      <c r="AH50" s="369"/>
      <c r="AI50" s="366"/>
    </row>
    <row r="51" spans="1:37" ht="39.75" customHeight="1">
      <c r="A51" s="18" t="s">
        <v>1</v>
      </c>
      <c r="B51" s="581" t="s">
        <v>88</v>
      </c>
      <c r="C51" s="582"/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582"/>
      <c r="P51" s="583"/>
      <c r="Q51" s="587" t="s">
        <v>89</v>
      </c>
      <c r="R51" s="587"/>
      <c r="S51" s="587"/>
      <c r="T51" s="587"/>
      <c r="U51" s="587" t="s">
        <v>90</v>
      </c>
      <c r="V51" s="587"/>
      <c r="W51" s="587"/>
      <c r="X51" s="587"/>
      <c r="Y51" s="587" t="s">
        <v>91</v>
      </c>
      <c r="Z51" s="587"/>
      <c r="AA51" s="587"/>
      <c r="AB51" s="587"/>
      <c r="AC51" s="587"/>
      <c r="AD51" s="587"/>
      <c r="AE51" s="587"/>
      <c r="AF51" s="587"/>
      <c r="AG51" s="587"/>
      <c r="AH51" s="587"/>
      <c r="AI51" s="587"/>
    </row>
    <row r="52" spans="1:37" ht="39.75" customHeight="1">
      <c r="A52" s="70" t="s">
        <v>5</v>
      </c>
      <c r="B52" s="589"/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1"/>
      <c r="Q52" s="587"/>
      <c r="R52" s="587"/>
      <c r="S52" s="587"/>
      <c r="T52" s="587"/>
      <c r="U52" s="587"/>
      <c r="V52" s="587"/>
      <c r="W52" s="587"/>
      <c r="X52" s="587"/>
      <c r="Y52" s="588"/>
      <c r="Z52" s="588"/>
      <c r="AA52" s="588"/>
      <c r="AB52" s="588"/>
      <c r="AC52" s="588"/>
      <c r="AD52" s="588"/>
      <c r="AE52" s="588"/>
      <c r="AF52" s="588"/>
      <c r="AG52" s="588"/>
      <c r="AH52" s="588"/>
      <c r="AI52" s="588"/>
    </row>
    <row r="53" spans="1:37" ht="39.75" customHeight="1">
      <c r="A53" s="18" t="s">
        <v>7</v>
      </c>
      <c r="B53" s="589"/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1"/>
      <c r="Q53" s="587"/>
      <c r="R53" s="587"/>
      <c r="S53" s="587"/>
      <c r="T53" s="587"/>
      <c r="U53" s="587"/>
      <c r="V53" s="587"/>
      <c r="W53" s="587"/>
      <c r="X53" s="587"/>
      <c r="Y53" s="588"/>
      <c r="Z53" s="588"/>
      <c r="AA53" s="588"/>
      <c r="AB53" s="588"/>
      <c r="AC53" s="588"/>
      <c r="AD53" s="588"/>
      <c r="AE53" s="588"/>
      <c r="AF53" s="588"/>
      <c r="AG53" s="588"/>
      <c r="AH53" s="588"/>
      <c r="AI53" s="588"/>
    </row>
    <row r="54" spans="1:37" s="102" customFormat="1" ht="39.75" customHeight="1">
      <c r="A54" s="18" t="s">
        <v>256</v>
      </c>
      <c r="B54" s="589"/>
      <c r="C54" s="590"/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1"/>
      <c r="Q54" s="587"/>
      <c r="R54" s="587"/>
      <c r="S54" s="587"/>
      <c r="T54" s="587"/>
      <c r="U54" s="587"/>
      <c r="V54" s="587"/>
      <c r="W54" s="587"/>
      <c r="X54" s="587"/>
      <c r="Y54" s="588"/>
      <c r="Z54" s="588"/>
      <c r="AA54" s="588"/>
      <c r="AB54" s="588"/>
      <c r="AC54" s="588"/>
      <c r="AD54" s="588"/>
      <c r="AE54" s="588"/>
      <c r="AF54" s="588"/>
      <c r="AG54" s="588"/>
      <c r="AH54" s="588"/>
      <c r="AI54" s="588"/>
    </row>
    <row r="55" spans="1:37" ht="15" customHeight="1">
      <c r="A55" s="360"/>
      <c r="B55" s="360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K55" s="122" t="s">
        <v>259</v>
      </c>
    </row>
    <row r="56" spans="1:37" s="71" customFormat="1" ht="15" customHeight="1">
      <c r="A56" s="599" t="s">
        <v>94</v>
      </c>
      <c r="B56" s="599"/>
      <c r="C56" s="599"/>
      <c r="D56" s="599"/>
      <c r="E56" s="599"/>
      <c r="F56" s="599"/>
      <c r="G56" s="599"/>
      <c r="H56" s="599"/>
      <c r="I56" s="599"/>
      <c r="J56" s="599"/>
      <c r="K56" s="599"/>
      <c r="L56" s="599"/>
      <c r="M56" s="599"/>
      <c r="N56" s="599"/>
      <c r="O56" s="599"/>
      <c r="P56" s="599"/>
      <c r="Q56" s="599"/>
      <c r="R56" s="599"/>
      <c r="S56" s="599"/>
      <c r="T56" s="599"/>
      <c r="U56" s="599"/>
      <c r="V56" s="599"/>
      <c r="W56" s="599"/>
      <c r="X56" s="599"/>
      <c r="Y56" s="599"/>
      <c r="Z56" s="599"/>
      <c r="AA56" s="599"/>
      <c r="AB56" s="599"/>
      <c r="AC56" s="599"/>
      <c r="AD56" s="599"/>
      <c r="AE56" s="599"/>
      <c r="AF56" s="599"/>
      <c r="AG56" s="599"/>
      <c r="AH56" s="599"/>
      <c r="AI56" s="599"/>
      <c r="AK56" s="123" t="s">
        <v>260</v>
      </c>
    </row>
    <row r="57" spans="1:37" s="71" customFormat="1" ht="5.0999999999999996" customHeight="1">
      <c r="A57" s="68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K57" s="123"/>
    </row>
    <row r="58" spans="1:37" s="72" customFormat="1" ht="9" customHeight="1">
      <c r="A58" s="600" t="s">
        <v>95</v>
      </c>
      <c r="B58" s="600"/>
      <c r="C58" s="600"/>
      <c r="D58" s="600"/>
      <c r="E58" s="600"/>
      <c r="F58" s="600"/>
      <c r="G58" s="600"/>
      <c r="H58" s="600" t="s">
        <v>96</v>
      </c>
      <c r="I58" s="600"/>
      <c r="J58" s="600"/>
      <c r="K58" s="600"/>
      <c r="L58" s="600"/>
      <c r="M58" s="600"/>
      <c r="N58" s="600"/>
      <c r="O58" s="600"/>
      <c r="P58" s="600"/>
      <c r="Q58" s="600"/>
      <c r="R58" s="600" t="s">
        <v>97</v>
      </c>
      <c r="S58" s="600"/>
      <c r="T58" s="600"/>
      <c r="U58" s="600"/>
      <c r="V58" s="600"/>
      <c r="W58" s="600"/>
      <c r="X58" s="600"/>
      <c r="Y58" s="600"/>
      <c r="Z58" s="592" t="s">
        <v>98</v>
      </c>
      <c r="AA58" s="593"/>
      <c r="AB58" s="593"/>
      <c r="AC58" s="593"/>
      <c r="AD58" s="593"/>
      <c r="AE58" s="593"/>
      <c r="AF58" s="593"/>
      <c r="AG58" s="593"/>
      <c r="AH58" s="593"/>
      <c r="AI58" s="594"/>
    </row>
    <row r="59" spans="1:37" ht="15" customHeight="1">
      <c r="A59" s="595" t="s">
        <v>21</v>
      </c>
      <c r="B59" s="595"/>
      <c r="C59" s="595"/>
      <c r="D59" s="595"/>
      <c r="E59" s="595"/>
      <c r="F59" s="595"/>
      <c r="G59" s="595"/>
      <c r="H59" s="595" t="s">
        <v>22</v>
      </c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6"/>
      <c r="AA59" s="597"/>
      <c r="AB59" s="597"/>
      <c r="AC59" s="597"/>
      <c r="AD59" s="597"/>
      <c r="AE59" s="597"/>
      <c r="AF59" s="597"/>
      <c r="AG59" s="597"/>
      <c r="AH59" s="597"/>
      <c r="AI59" s="598"/>
    </row>
    <row r="60" spans="1:37" s="74" customFormat="1" ht="9" customHeight="1">
      <c r="A60" s="592" t="s">
        <v>99</v>
      </c>
      <c r="B60" s="593"/>
      <c r="C60" s="593"/>
      <c r="D60" s="593"/>
      <c r="E60" s="593"/>
      <c r="F60" s="594"/>
      <c r="G60" s="592" t="s">
        <v>100</v>
      </c>
      <c r="H60" s="593"/>
      <c r="I60" s="593"/>
      <c r="J60" s="593"/>
      <c r="K60" s="593"/>
      <c r="L60" s="593"/>
      <c r="M60" s="593"/>
      <c r="N60" s="593"/>
      <c r="O60" s="594"/>
      <c r="P60" s="592" t="s">
        <v>101</v>
      </c>
      <c r="Q60" s="593"/>
      <c r="R60" s="593"/>
      <c r="S60" s="593"/>
      <c r="T60" s="593"/>
      <c r="U60" s="593"/>
      <c r="V60" s="593"/>
      <c r="W60" s="593"/>
      <c r="X60" s="593"/>
      <c r="Y60" s="594"/>
      <c r="Z60" s="592" t="s">
        <v>102</v>
      </c>
      <c r="AA60" s="593"/>
      <c r="AB60" s="593"/>
      <c r="AC60" s="593"/>
      <c r="AD60" s="593"/>
      <c r="AE60" s="593"/>
      <c r="AF60" s="593"/>
      <c r="AG60" s="593"/>
      <c r="AH60" s="593"/>
      <c r="AI60" s="594"/>
    </row>
    <row r="61" spans="1:37" ht="18" customHeight="1">
      <c r="A61" s="595"/>
      <c r="B61" s="595"/>
      <c r="C61" s="595"/>
      <c r="D61" s="595"/>
      <c r="E61" s="595"/>
      <c r="F61" s="595"/>
      <c r="G61" s="595"/>
      <c r="H61" s="595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  <c r="Z61" s="596"/>
      <c r="AA61" s="597"/>
      <c r="AB61" s="597"/>
      <c r="AC61" s="597"/>
      <c r="AD61" s="597"/>
      <c r="AE61" s="597"/>
      <c r="AF61" s="597"/>
      <c r="AG61" s="597"/>
      <c r="AH61" s="597"/>
      <c r="AI61" s="598"/>
    </row>
    <row r="62" spans="1:37" s="75" customFormat="1" ht="9" customHeight="1">
      <c r="A62" s="600" t="s">
        <v>103</v>
      </c>
      <c r="B62" s="600"/>
      <c r="C62" s="600"/>
      <c r="D62" s="600"/>
      <c r="E62" s="600" t="s">
        <v>104</v>
      </c>
      <c r="F62" s="600"/>
      <c r="G62" s="600"/>
      <c r="H62" s="600"/>
      <c r="I62" s="592" t="s">
        <v>314</v>
      </c>
      <c r="J62" s="593"/>
      <c r="K62" s="593"/>
      <c r="L62" s="593"/>
      <c r="M62" s="593"/>
      <c r="N62" s="593"/>
      <c r="O62" s="593"/>
      <c r="P62" s="593"/>
      <c r="Q62" s="593"/>
      <c r="R62" s="593"/>
      <c r="S62" s="593"/>
      <c r="T62" s="593"/>
      <c r="U62" s="593"/>
      <c r="V62" s="593"/>
      <c r="W62" s="594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7"/>
    </row>
    <row r="63" spans="1:37" s="72" customFormat="1" ht="16.5" customHeight="1">
      <c r="A63" s="601"/>
      <c r="B63" s="602"/>
      <c r="C63" s="602"/>
      <c r="D63" s="602"/>
      <c r="E63" s="601"/>
      <c r="F63" s="602"/>
      <c r="G63" s="602"/>
      <c r="H63" s="603"/>
      <c r="I63" s="604"/>
      <c r="J63" s="605"/>
      <c r="K63" s="605"/>
      <c r="L63" s="605"/>
      <c r="M63" s="605"/>
      <c r="N63" s="605"/>
      <c r="O63" s="605"/>
      <c r="P63" s="605"/>
      <c r="Q63" s="605"/>
      <c r="S63" s="608" t="s">
        <v>22</v>
      </c>
      <c r="T63" s="609"/>
      <c r="U63" s="609"/>
      <c r="V63" s="610"/>
      <c r="W63" s="304"/>
      <c r="X63" s="367"/>
      <c r="Y63" s="367"/>
      <c r="Z63" s="367"/>
      <c r="AG63" s="367"/>
      <c r="AH63" s="367"/>
      <c r="AI63" s="367"/>
    </row>
    <row r="64" spans="1:37" ht="3" customHeight="1">
      <c r="A64" s="596"/>
      <c r="B64" s="597"/>
      <c r="C64" s="597"/>
      <c r="D64" s="597"/>
      <c r="E64" s="596"/>
      <c r="F64" s="597"/>
      <c r="G64" s="597"/>
      <c r="H64" s="598"/>
      <c r="I64" s="606"/>
      <c r="J64" s="607"/>
      <c r="K64" s="607"/>
      <c r="L64" s="607"/>
      <c r="M64" s="607"/>
      <c r="N64" s="607"/>
      <c r="O64" s="607"/>
      <c r="P64" s="607"/>
      <c r="Q64" s="607"/>
      <c r="R64" s="305"/>
      <c r="S64" s="305"/>
      <c r="T64" s="305"/>
      <c r="U64" s="305"/>
      <c r="V64" s="305"/>
      <c r="W64" s="306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5" spans="1:35" s="71" customFormat="1" ht="29.25" customHeight="1">
      <c r="A65" s="611" t="s">
        <v>315</v>
      </c>
      <c r="B65" s="611"/>
      <c r="C65" s="611"/>
      <c r="D65" s="611"/>
      <c r="E65" s="611"/>
      <c r="F65" s="611"/>
      <c r="G65" s="611"/>
      <c r="H65" s="611"/>
      <c r="I65" s="611"/>
      <c r="J65" s="611"/>
      <c r="K65" s="611"/>
      <c r="L65" s="611"/>
      <c r="M65" s="611"/>
      <c r="N65" s="611"/>
      <c r="O65" s="611"/>
      <c r="P65" s="611"/>
      <c r="Q65" s="611"/>
      <c r="R65" s="611"/>
      <c r="S65" s="611"/>
      <c r="T65" s="611"/>
      <c r="U65" s="611"/>
      <c r="V65" s="611"/>
      <c r="W65" s="611"/>
      <c r="X65" s="611"/>
      <c r="Y65" s="611"/>
      <c r="Z65" s="611"/>
      <c r="AA65" s="611"/>
      <c r="AB65" s="611"/>
      <c r="AC65" s="611"/>
      <c r="AD65" s="611"/>
      <c r="AE65" s="611"/>
      <c r="AF65" s="611"/>
      <c r="AG65" s="611"/>
      <c r="AH65" s="611"/>
      <c r="AI65" s="611"/>
    </row>
    <row r="66" spans="1:35" ht="2.25" customHeight="1">
      <c r="A66" s="364"/>
      <c r="B66" s="364"/>
      <c r="C66" s="364"/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4"/>
      <c r="O66" s="364"/>
      <c r="P66" s="364"/>
      <c r="Q66" s="364"/>
      <c r="R66" s="364"/>
      <c r="S66" s="364"/>
      <c r="T66" s="364"/>
      <c r="U66" s="364"/>
      <c r="V66" s="364"/>
      <c r="W66" s="364"/>
      <c r="X66" s="364"/>
      <c r="Y66" s="364"/>
      <c r="Z66" s="364"/>
      <c r="AA66" s="364"/>
      <c r="AB66" s="364"/>
      <c r="AC66" s="364"/>
      <c r="AD66" s="364"/>
      <c r="AE66" s="364"/>
      <c r="AF66" s="364"/>
      <c r="AG66" s="364"/>
      <c r="AH66" s="364"/>
      <c r="AI66" s="364"/>
    </row>
    <row r="67" spans="1:35" ht="2.25" customHeight="1">
      <c r="A67" s="364"/>
      <c r="B67" s="364"/>
      <c r="C67" s="364"/>
      <c r="D67" s="364"/>
      <c r="E67" s="364"/>
      <c r="F67" s="364"/>
      <c r="G67" s="364"/>
      <c r="H67" s="364"/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364"/>
      <c r="Z67" s="364"/>
      <c r="AA67" s="364"/>
      <c r="AB67" s="364"/>
      <c r="AC67" s="364"/>
      <c r="AD67" s="364"/>
      <c r="AE67" s="364"/>
      <c r="AF67" s="364"/>
      <c r="AG67" s="364"/>
      <c r="AH67" s="364"/>
      <c r="AI67" s="364"/>
    </row>
    <row r="68" spans="1:35" s="72" customFormat="1" ht="9.75" customHeight="1">
      <c r="A68" s="600" t="s">
        <v>176</v>
      </c>
      <c r="B68" s="600"/>
      <c r="C68" s="600"/>
      <c r="D68" s="600"/>
      <c r="E68" s="600"/>
      <c r="F68" s="600"/>
      <c r="G68" s="600"/>
      <c r="H68" s="600" t="s">
        <v>177</v>
      </c>
      <c r="I68" s="600"/>
      <c r="J68" s="600"/>
      <c r="K68" s="600"/>
      <c r="L68" s="600"/>
      <c r="M68" s="600"/>
      <c r="N68" s="600"/>
      <c r="O68" s="600"/>
      <c r="P68" s="600"/>
      <c r="Q68" s="600"/>
      <c r="R68" s="600" t="s">
        <v>178</v>
      </c>
      <c r="S68" s="600"/>
      <c r="T68" s="600"/>
      <c r="U68" s="600"/>
      <c r="V68" s="600"/>
      <c r="W68" s="600"/>
      <c r="X68" s="600"/>
      <c r="Y68" s="600"/>
      <c r="Z68" s="592" t="s">
        <v>179</v>
      </c>
      <c r="AA68" s="593"/>
      <c r="AB68" s="593"/>
      <c r="AC68" s="593"/>
      <c r="AD68" s="593"/>
      <c r="AE68" s="593"/>
      <c r="AF68" s="593"/>
      <c r="AG68" s="593"/>
      <c r="AH68" s="593"/>
      <c r="AI68" s="594"/>
    </row>
    <row r="69" spans="1:35" ht="15" customHeight="1">
      <c r="A69" s="595" t="s">
        <v>21</v>
      </c>
      <c r="B69" s="595"/>
      <c r="C69" s="595"/>
      <c r="D69" s="595"/>
      <c r="E69" s="595"/>
      <c r="F69" s="595"/>
      <c r="G69" s="595"/>
      <c r="H69" s="595" t="s">
        <v>22</v>
      </c>
      <c r="I69" s="595"/>
      <c r="J69" s="595"/>
      <c r="K69" s="595"/>
      <c r="L69" s="595"/>
      <c r="M69" s="595"/>
      <c r="N69" s="595"/>
      <c r="O69" s="595"/>
      <c r="P69" s="595"/>
      <c r="Q69" s="595"/>
      <c r="R69" s="595"/>
      <c r="S69" s="595"/>
      <c r="T69" s="595"/>
      <c r="U69" s="595"/>
      <c r="V69" s="595"/>
      <c r="W69" s="595"/>
      <c r="X69" s="595"/>
      <c r="Y69" s="595"/>
      <c r="Z69" s="596"/>
      <c r="AA69" s="597"/>
      <c r="AB69" s="597"/>
      <c r="AC69" s="597"/>
      <c r="AD69" s="597"/>
      <c r="AE69" s="597"/>
      <c r="AF69" s="597"/>
      <c r="AG69" s="597"/>
      <c r="AH69" s="597"/>
      <c r="AI69" s="598"/>
    </row>
    <row r="70" spans="1:35" s="74" customFormat="1" ht="12.75" customHeight="1">
      <c r="A70" s="592" t="s">
        <v>180</v>
      </c>
      <c r="B70" s="593"/>
      <c r="C70" s="593"/>
      <c r="D70" s="593"/>
      <c r="E70" s="593"/>
      <c r="F70" s="594"/>
      <c r="G70" s="592" t="s">
        <v>181</v>
      </c>
      <c r="H70" s="593"/>
      <c r="I70" s="593"/>
      <c r="J70" s="593"/>
      <c r="K70" s="593"/>
      <c r="L70" s="593"/>
      <c r="M70" s="593"/>
      <c r="N70" s="593"/>
      <c r="O70" s="594"/>
      <c r="P70" s="592" t="s">
        <v>182</v>
      </c>
      <c r="Q70" s="593"/>
      <c r="R70" s="593"/>
      <c r="S70" s="593"/>
      <c r="T70" s="593"/>
      <c r="U70" s="593"/>
      <c r="V70" s="593"/>
      <c r="W70" s="593"/>
      <c r="X70" s="593"/>
      <c r="Y70" s="594"/>
      <c r="Z70" s="592" t="s">
        <v>183</v>
      </c>
      <c r="AA70" s="593"/>
      <c r="AB70" s="593"/>
      <c r="AC70" s="593"/>
      <c r="AD70" s="593"/>
      <c r="AE70" s="593"/>
      <c r="AF70" s="593"/>
      <c r="AG70" s="593"/>
      <c r="AH70" s="593"/>
      <c r="AI70" s="594"/>
    </row>
    <row r="71" spans="1:35" ht="18" customHeight="1">
      <c r="A71" s="595"/>
      <c r="B71" s="595"/>
      <c r="C71" s="595"/>
      <c r="D71" s="595"/>
      <c r="E71" s="595"/>
      <c r="F71" s="595"/>
      <c r="G71" s="595"/>
      <c r="H71" s="595"/>
      <c r="I71" s="595"/>
      <c r="J71" s="595"/>
      <c r="K71" s="595"/>
      <c r="L71" s="595"/>
      <c r="M71" s="595"/>
      <c r="N71" s="595"/>
      <c r="O71" s="595"/>
      <c r="P71" s="595"/>
      <c r="Q71" s="595"/>
      <c r="R71" s="595"/>
      <c r="S71" s="595"/>
      <c r="T71" s="595"/>
      <c r="U71" s="595"/>
      <c r="V71" s="595"/>
      <c r="W71" s="595"/>
      <c r="X71" s="595"/>
      <c r="Y71" s="595"/>
      <c r="Z71" s="596"/>
      <c r="AA71" s="597"/>
      <c r="AB71" s="597"/>
      <c r="AC71" s="597"/>
      <c r="AD71" s="597"/>
      <c r="AE71" s="597"/>
      <c r="AF71" s="597"/>
      <c r="AG71" s="597"/>
      <c r="AH71" s="597"/>
      <c r="AI71" s="598"/>
    </row>
    <row r="72" spans="1:35" s="75" customFormat="1" ht="11.25" customHeight="1">
      <c r="A72" s="600" t="s">
        <v>184</v>
      </c>
      <c r="B72" s="600"/>
      <c r="C72" s="600"/>
      <c r="D72" s="600"/>
      <c r="E72" s="600" t="s">
        <v>185</v>
      </c>
      <c r="F72" s="600"/>
      <c r="G72" s="600"/>
      <c r="H72" s="600"/>
      <c r="I72" s="592"/>
      <c r="J72" s="593"/>
      <c r="K72" s="593"/>
      <c r="L72" s="593"/>
      <c r="M72" s="593"/>
      <c r="N72" s="593"/>
      <c r="O72" s="593"/>
      <c r="P72" s="593"/>
      <c r="Q72" s="593"/>
      <c r="R72" s="593"/>
      <c r="S72" s="593"/>
      <c r="T72" s="593"/>
      <c r="U72" s="593"/>
      <c r="V72" s="593"/>
      <c r="W72" s="593"/>
      <c r="X72" s="593"/>
      <c r="Y72" s="593"/>
      <c r="Z72" s="593"/>
      <c r="AA72" s="593"/>
      <c r="AB72" s="593"/>
      <c r="AC72" s="593"/>
      <c r="AD72" s="593"/>
      <c r="AE72" s="593"/>
      <c r="AF72" s="593"/>
      <c r="AG72" s="593"/>
      <c r="AH72" s="593"/>
      <c r="AI72" s="593"/>
    </row>
    <row r="73" spans="1:35" s="76" customFormat="1" ht="18" customHeight="1">
      <c r="A73" s="595"/>
      <c r="B73" s="595"/>
      <c r="C73" s="595"/>
      <c r="D73" s="595"/>
      <c r="E73" s="595"/>
      <c r="F73" s="595"/>
      <c r="G73" s="595"/>
      <c r="H73" s="595"/>
      <c r="I73" s="612"/>
      <c r="J73" s="613"/>
      <c r="K73" s="613"/>
      <c r="L73" s="613"/>
      <c r="M73" s="613"/>
      <c r="N73" s="613"/>
      <c r="O73" s="613"/>
      <c r="P73" s="613"/>
      <c r="Q73" s="613"/>
      <c r="R73" s="613"/>
      <c r="S73" s="613"/>
      <c r="T73" s="613"/>
      <c r="U73" s="613"/>
      <c r="V73" s="602"/>
      <c r="W73" s="602"/>
      <c r="X73" s="602"/>
      <c r="Y73" s="602"/>
      <c r="Z73" s="602"/>
      <c r="AA73" s="602"/>
      <c r="AB73" s="602"/>
      <c r="AC73" s="602"/>
      <c r="AD73" s="602"/>
      <c r="AE73" s="602"/>
      <c r="AF73" s="602"/>
      <c r="AG73" s="602"/>
      <c r="AH73" s="602"/>
      <c r="AI73" s="602"/>
    </row>
    <row r="74" spans="1:35" ht="5.25" customHeight="1">
      <c r="A74" s="364"/>
      <c r="B74" s="364"/>
      <c r="C74" s="364"/>
      <c r="D74" s="364"/>
      <c r="E74" s="364"/>
      <c r="F74" s="364"/>
      <c r="G74" s="364"/>
      <c r="H74" s="364"/>
      <c r="I74" s="364"/>
      <c r="J74" s="364"/>
      <c r="K74" s="364"/>
      <c r="L74" s="364"/>
      <c r="M74" s="364"/>
      <c r="N74" s="364"/>
      <c r="O74" s="364"/>
      <c r="P74" s="364"/>
      <c r="Q74" s="364"/>
      <c r="R74" s="364"/>
      <c r="S74" s="364"/>
      <c r="T74" s="364"/>
      <c r="U74" s="364"/>
      <c r="V74" s="364"/>
      <c r="W74" s="364"/>
      <c r="X74" s="364"/>
      <c r="Y74" s="364"/>
      <c r="Z74" s="364"/>
      <c r="AA74" s="364"/>
      <c r="AB74" s="364"/>
      <c r="AC74" s="364"/>
      <c r="AD74" s="364"/>
      <c r="AE74" s="364"/>
      <c r="AF74" s="364"/>
      <c r="AG74" s="364"/>
      <c r="AH74" s="364"/>
      <c r="AI74" s="364"/>
    </row>
    <row r="75" spans="1:35" s="22" customFormat="1" ht="24.75" customHeight="1">
      <c r="A75" s="614" t="s">
        <v>186</v>
      </c>
      <c r="B75" s="614"/>
      <c r="C75" s="614"/>
      <c r="D75" s="614"/>
      <c r="E75" s="614"/>
      <c r="F75" s="614"/>
      <c r="G75" s="614"/>
      <c r="H75" s="614"/>
      <c r="I75" s="614"/>
      <c r="J75" s="614"/>
      <c r="K75" s="614"/>
      <c r="L75" s="614"/>
      <c r="M75" s="614"/>
      <c r="N75" s="614"/>
      <c r="O75" s="614"/>
      <c r="P75" s="614"/>
      <c r="Q75" s="614"/>
      <c r="R75" s="614"/>
      <c r="S75" s="614"/>
      <c r="T75" s="614"/>
      <c r="U75" s="614"/>
      <c r="V75" s="614"/>
      <c r="W75" s="614"/>
      <c r="X75" s="614"/>
      <c r="Y75" s="614"/>
      <c r="Z75" s="614"/>
      <c r="AA75" s="614"/>
      <c r="AB75" s="614"/>
      <c r="AC75" s="614"/>
      <c r="AD75" s="614"/>
      <c r="AE75" s="614"/>
      <c r="AF75" s="614"/>
      <c r="AG75" s="614"/>
      <c r="AH75" s="614"/>
      <c r="AI75" s="614"/>
    </row>
    <row r="76" spans="1:35" ht="2.2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366"/>
      <c r="AA76" s="366"/>
      <c r="AB76" s="366"/>
      <c r="AC76" s="366"/>
      <c r="AD76" s="366"/>
      <c r="AE76" s="20"/>
      <c r="AF76" s="20"/>
      <c r="AG76" s="20"/>
      <c r="AH76" s="20"/>
      <c r="AI76" s="20"/>
    </row>
    <row r="77" spans="1:35" ht="15.75" customHeight="1">
      <c r="A77" s="615" t="s">
        <v>1</v>
      </c>
      <c r="B77" s="615" t="s">
        <v>13</v>
      </c>
      <c r="C77" s="615"/>
      <c r="D77" s="615"/>
      <c r="E77" s="615"/>
      <c r="F77" s="615"/>
      <c r="G77" s="615"/>
      <c r="H77" s="615"/>
      <c r="I77" s="615"/>
      <c r="J77" s="615"/>
      <c r="K77" s="615"/>
      <c r="L77" s="615" t="s">
        <v>14</v>
      </c>
      <c r="M77" s="615"/>
      <c r="N77" s="615"/>
      <c r="O77" s="615"/>
      <c r="P77" s="615"/>
      <c r="Q77" s="615"/>
      <c r="R77" s="615"/>
      <c r="S77" s="615"/>
      <c r="T77" s="615"/>
      <c r="U77" s="615"/>
      <c r="V77" s="615"/>
      <c r="W77" s="615"/>
      <c r="X77" s="615"/>
      <c r="Y77" s="615"/>
      <c r="Z77" s="615"/>
      <c r="AA77" s="615"/>
      <c r="AB77" s="616" t="s">
        <v>407</v>
      </c>
      <c r="AC77" s="617"/>
      <c r="AD77" s="617"/>
      <c r="AE77" s="617"/>
      <c r="AF77" s="617"/>
      <c r="AG77" s="617"/>
      <c r="AH77" s="617"/>
      <c r="AI77" s="618"/>
    </row>
    <row r="78" spans="1:35" ht="15.75" customHeight="1">
      <c r="A78" s="615"/>
      <c r="B78" s="615" t="s">
        <v>15</v>
      </c>
      <c r="C78" s="615"/>
      <c r="D78" s="615"/>
      <c r="E78" s="615"/>
      <c r="F78" s="615" t="s">
        <v>16</v>
      </c>
      <c r="G78" s="615"/>
      <c r="H78" s="615"/>
      <c r="I78" s="615" t="s">
        <v>17</v>
      </c>
      <c r="J78" s="615"/>
      <c r="K78" s="615"/>
      <c r="L78" s="625" t="s">
        <v>18</v>
      </c>
      <c r="M78" s="625"/>
      <c r="N78" s="625"/>
      <c r="O78" s="626" t="s">
        <v>19</v>
      </c>
      <c r="P78" s="626"/>
      <c r="Q78" s="626"/>
      <c r="R78" s="626"/>
      <c r="S78" s="626"/>
      <c r="T78" s="626"/>
      <c r="U78" s="626"/>
      <c r="V78" s="626" t="s">
        <v>20</v>
      </c>
      <c r="W78" s="626"/>
      <c r="X78" s="626"/>
      <c r="Y78" s="626"/>
      <c r="Z78" s="626"/>
      <c r="AA78" s="626"/>
      <c r="AB78" s="619"/>
      <c r="AC78" s="620"/>
      <c r="AD78" s="620"/>
      <c r="AE78" s="620"/>
      <c r="AF78" s="620"/>
      <c r="AG78" s="620"/>
      <c r="AH78" s="620"/>
      <c r="AI78" s="621"/>
    </row>
    <row r="79" spans="1:35" ht="49.5" customHeight="1">
      <c r="A79" s="615"/>
      <c r="B79" s="615"/>
      <c r="C79" s="615"/>
      <c r="D79" s="615"/>
      <c r="E79" s="615"/>
      <c r="F79" s="615"/>
      <c r="G79" s="615"/>
      <c r="H79" s="615"/>
      <c r="I79" s="615"/>
      <c r="J79" s="615"/>
      <c r="K79" s="615"/>
      <c r="L79" s="625"/>
      <c r="M79" s="625"/>
      <c r="N79" s="625"/>
      <c r="O79" s="627"/>
      <c r="P79" s="627"/>
      <c r="Q79" s="627"/>
      <c r="R79" s="627"/>
      <c r="S79" s="627"/>
      <c r="T79" s="627"/>
      <c r="U79" s="627"/>
      <c r="V79" s="627"/>
      <c r="W79" s="627"/>
      <c r="X79" s="627"/>
      <c r="Y79" s="627"/>
      <c r="Z79" s="627"/>
      <c r="AA79" s="627"/>
      <c r="AB79" s="622"/>
      <c r="AC79" s="623"/>
      <c r="AD79" s="623"/>
      <c r="AE79" s="623"/>
      <c r="AF79" s="623"/>
      <c r="AG79" s="623"/>
      <c r="AH79" s="623"/>
      <c r="AI79" s="624"/>
    </row>
    <row r="80" spans="1:35" s="22" customFormat="1" ht="15.75" customHeight="1">
      <c r="A80" s="365">
        <v>1</v>
      </c>
      <c r="B80" s="635">
        <v>2</v>
      </c>
      <c r="C80" s="635"/>
      <c r="D80" s="635"/>
      <c r="E80" s="635"/>
      <c r="F80" s="635">
        <v>3</v>
      </c>
      <c r="G80" s="635"/>
      <c r="H80" s="635"/>
      <c r="I80" s="635">
        <v>4</v>
      </c>
      <c r="J80" s="635"/>
      <c r="K80" s="635"/>
      <c r="L80" s="635">
        <v>5</v>
      </c>
      <c r="M80" s="635"/>
      <c r="N80" s="635"/>
      <c r="O80" s="636">
        <v>6</v>
      </c>
      <c r="P80" s="637"/>
      <c r="Q80" s="637"/>
      <c r="R80" s="637"/>
      <c r="S80" s="637"/>
      <c r="T80" s="637"/>
      <c r="U80" s="638"/>
      <c r="V80" s="629">
        <v>7</v>
      </c>
      <c r="W80" s="629"/>
      <c r="X80" s="629"/>
      <c r="Y80" s="629"/>
      <c r="Z80" s="629"/>
      <c r="AA80" s="630"/>
      <c r="AB80" s="628">
        <v>8</v>
      </c>
      <c r="AC80" s="629"/>
      <c r="AD80" s="629"/>
      <c r="AE80" s="629"/>
      <c r="AF80" s="629"/>
      <c r="AG80" s="629"/>
      <c r="AH80" s="629"/>
      <c r="AI80" s="630"/>
    </row>
    <row r="81" spans="1:37" s="22" customFormat="1" ht="29.25" customHeight="1">
      <c r="A81" s="18" t="s">
        <v>5</v>
      </c>
      <c r="B81" s="631" t="s">
        <v>22</v>
      </c>
      <c r="C81" s="631"/>
      <c r="D81" s="631"/>
      <c r="E81" s="631"/>
      <c r="F81" s="631"/>
      <c r="G81" s="631"/>
      <c r="H81" s="631"/>
      <c r="I81" s="631"/>
      <c r="J81" s="631"/>
      <c r="K81" s="631"/>
      <c r="L81" s="631"/>
      <c r="M81" s="631"/>
      <c r="N81" s="631"/>
      <c r="O81" s="632"/>
      <c r="P81" s="633"/>
      <c r="Q81" s="633"/>
      <c r="R81" s="633"/>
      <c r="S81" s="633"/>
      <c r="T81" s="633"/>
      <c r="U81" s="634"/>
      <c r="V81" s="633"/>
      <c r="W81" s="633"/>
      <c r="X81" s="633"/>
      <c r="Y81" s="633"/>
      <c r="Z81" s="633"/>
      <c r="AA81" s="634"/>
      <c r="AB81" s="632"/>
      <c r="AC81" s="633"/>
      <c r="AD81" s="633"/>
      <c r="AE81" s="633"/>
      <c r="AF81" s="633"/>
      <c r="AG81" s="633"/>
      <c r="AH81" s="633"/>
      <c r="AI81" s="634"/>
    </row>
    <row r="82" spans="1:37" s="22" customFormat="1" ht="29.25" customHeight="1">
      <c r="A82" s="18" t="s">
        <v>7</v>
      </c>
      <c r="B82" s="631" t="s">
        <v>22</v>
      </c>
      <c r="C82" s="631"/>
      <c r="D82" s="631"/>
      <c r="E82" s="631"/>
      <c r="F82" s="631"/>
      <c r="G82" s="631"/>
      <c r="H82" s="631"/>
      <c r="I82" s="631"/>
      <c r="J82" s="631"/>
      <c r="K82" s="631"/>
      <c r="L82" s="631"/>
      <c r="M82" s="631"/>
      <c r="N82" s="631"/>
      <c r="O82" s="632"/>
      <c r="P82" s="633"/>
      <c r="Q82" s="633"/>
      <c r="R82" s="633"/>
      <c r="S82" s="633"/>
      <c r="T82" s="633"/>
      <c r="U82" s="634"/>
      <c r="V82" s="632"/>
      <c r="W82" s="633"/>
      <c r="X82" s="633"/>
      <c r="Y82" s="633"/>
      <c r="Z82" s="633"/>
      <c r="AA82" s="633"/>
      <c r="AB82" s="632"/>
      <c r="AC82" s="633"/>
      <c r="AD82" s="633"/>
      <c r="AE82" s="633"/>
      <c r="AF82" s="633"/>
      <c r="AG82" s="633"/>
      <c r="AH82" s="633"/>
      <c r="AI82" s="634"/>
    </row>
    <row r="83" spans="1:37" s="101" customFormat="1" ht="29.25" customHeight="1">
      <c r="A83" s="18" t="s">
        <v>4</v>
      </c>
      <c r="B83" s="631" t="s">
        <v>22</v>
      </c>
      <c r="C83" s="631"/>
      <c r="D83" s="631"/>
      <c r="E83" s="631"/>
      <c r="F83" s="631"/>
      <c r="G83" s="631"/>
      <c r="H83" s="631"/>
      <c r="I83" s="631"/>
      <c r="J83" s="631"/>
      <c r="K83" s="631"/>
      <c r="L83" s="631"/>
      <c r="M83" s="631"/>
      <c r="N83" s="631"/>
      <c r="O83" s="631"/>
      <c r="P83" s="631"/>
      <c r="Q83" s="631"/>
      <c r="R83" s="631"/>
      <c r="S83" s="631"/>
      <c r="T83" s="631"/>
      <c r="U83" s="631"/>
      <c r="V83" s="631"/>
      <c r="W83" s="631"/>
      <c r="X83" s="631"/>
      <c r="Y83" s="631"/>
      <c r="Z83" s="631"/>
      <c r="AA83" s="631"/>
      <c r="AB83" s="631"/>
      <c r="AC83" s="631"/>
      <c r="AD83" s="631"/>
      <c r="AE83" s="631"/>
      <c r="AF83" s="631"/>
      <c r="AG83" s="631"/>
      <c r="AH83" s="631"/>
      <c r="AI83" s="631"/>
    </row>
    <row r="84" spans="1:37" s="22" customFormat="1" ht="12" customHeight="1">
      <c r="A84" s="20"/>
      <c r="B84" s="363"/>
      <c r="C84" s="363"/>
      <c r="D84" s="363"/>
      <c r="E84" s="363"/>
      <c r="F84" s="363"/>
      <c r="G84" s="363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20"/>
      <c r="S84" s="363"/>
      <c r="T84" s="24"/>
      <c r="U84" s="69"/>
      <c r="V84" s="69"/>
      <c r="W84" s="69"/>
      <c r="X84" s="67"/>
      <c r="Y84" s="67"/>
      <c r="Z84" s="67"/>
      <c r="AA84" s="67"/>
      <c r="AB84" s="56"/>
      <c r="AC84" s="366"/>
      <c r="AD84" s="366"/>
      <c r="AE84" s="20"/>
      <c r="AF84" s="20"/>
      <c r="AG84" s="20"/>
      <c r="AH84" s="20"/>
      <c r="AI84" s="20"/>
      <c r="AK84" s="122" t="s">
        <v>259</v>
      </c>
    </row>
    <row r="85" spans="1:37" s="22" customFormat="1" ht="15" customHeight="1">
      <c r="A85" s="645" t="s">
        <v>246</v>
      </c>
      <c r="B85" s="645"/>
      <c r="C85" s="645"/>
      <c r="D85" s="645"/>
      <c r="E85" s="645"/>
      <c r="F85" s="645"/>
      <c r="G85" s="645"/>
      <c r="H85" s="645"/>
      <c r="I85" s="645"/>
      <c r="J85" s="645"/>
      <c r="K85" s="645"/>
      <c r="L85" s="645"/>
      <c r="M85" s="645"/>
      <c r="N85" s="645"/>
      <c r="O85" s="645"/>
      <c r="P85" s="645"/>
      <c r="Q85" s="645"/>
      <c r="R85" s="645"/>
      <c r="S85" s="645"/>
      <c r="T85" s="645"/>
      <c r="U85" s="189"/>
      <c r="V85" s="189"/>
      <c r="W85" s="189"/>
      <c r="X85" s="189"/>
      <c r="Y85" s="189"/>
      <c r="Z85" s="366"/>
      <c r="AA85" s="366"/>
      <c r="AB85" s="366"/>
      <c r="AC85" s="366"/>
      <c r="AD85" s="366"/>
      <c r="AE85" s="20"/>
      <c r="AF85" s="20"/>
      <c r="AG85" s="20"/>
      <c r="AH85" s="20"/>
      <c r="AI85" s="20"/>
      <c r="AK85" s="123" t="s">
        <v>260</v>
      </c>
    </row>
    <row r="86" spans="1:37" s="22" customFormat="1" ht="1.5" customHeight="1">
      <c r="A86" s="189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189"/>
      <c r="V86" s="189"/>
      <c r="W86" s="189"/>
      <c r="X86" s="189"/>
      <c r="Y86" s="189"/>
      <c r="Z86" s="366"/>
      <c r="AA86" s="366"/>
      <c r="AB86" s="366"/>
      <c r="AC86" s="366"/>
      <c r="AD86" s="366"/>
      <c r="AE86" s="20"/>
      <c r="AF86" s="20"/>
      <c r="AG86" s="20"/>
      <c r="AH86" s="20"/>
      <c r="AI86" s="20"/>
      <c r="AK86" s="119"/>
    </row>
    <row r="87" spans="1:37" s="22" customFormat="1" ht="9.9" customHeight="1">
      <c r="A87" s="547" t="s">
        <v>247</v>
      </c>
      <c r="B87" s="646"/>
      <c r="C87" s="646"/>
      <c r="D87" s="646"/>
      <c r="E87" s="646"/>
      <c r="F87" s="647"/>
      <c r="G87" s="79"/>
      <c r="H87" s="65"/>
      <c r="I87" s="65"/>
      <c r="J87" s="65"/>
      <c r="K87" s="65"/>
      <c r="L87" s="65"/>
      <c r="M87" s="65"/>
      <c r="N87" s="65"/>
      <c r="O87" s="65"/>
      <c r="P87" s="80"/>
      <c r="Q87" s="24"/>
      <c r="R87" s="24"/>
      <c r="S87" s="547" t="s">
        <v>248</v>
      </c>
      <c r="T87" s="646"/>
      <c r="U87" s="646"/>
      <c r="V87" s="646"/>
      <c r="W87" s="646"/>
      <c r="X87" s="647"/>
      <c r="Y87" s="79"/>
      <c r="Z87" s="65"/>
      <c r="AA87" s="65"/>
      <c r="AB87" s="65"/>
      <c r="AC87" s="65"/>
      <c r="AD87" s="65"/>
      <c r="AE87" s="65"/>
      <c r="AF87" s="65"/>
      <c r="AG87" s="646"/>
      <c r="AH87" s="646"/>
      <c r="AI87" s="647"/>
      <c r="AK87" s="119"/>
    </row>
    <row r="88" spans="1:37" s="22" customFormat="1" ht="15" customHeight="1">
      <c r="A88" s="648"/>
      <c r="B88" s="649"/>
      <c r="C88" s="649"/>
      <c r="D88" s="649"/>
      <c r="E88" s="649"/>
      <c r="F88" s="650"/>
      <c r="G88" s="56"/>
      <c r="H88" s="18"/>
      <c r="I88" s="18"/>
      <c r="J88" s="39" t="s">
        <v>3</v>
      </c>
      <c r="K88" s="18"/>
      <c r="L88" s="18"/>
      <c r="M88" s="18"/>
      <c r="N88" s="18"/>
      <c r="O88" s="56"/>
      <c r="P88" s="81"/>
      <c r="Q88" s="24"/>
      <c r="R88" s="24"/>
      <c r="S88" s="648"/>
      <c r="T88" s="649"/>
      <c r="U88" s="649"/>
      <c r="V88" s="649"/>
      <c r="W88" s="649"/>
      <c r="X88" s="650"/>
      <c r="Y88" s="56"/>
      <c r="Z88" s="18"/>
      <c r="AA88" s="18"/>
      <c r="AB88" s="39" t="s">
        <v>3</v>
      </c>
      <c r="AC88" s="18"/>
      <c r="AD88" s="18"/>
      <c r="AE88" s="18"/>
      <c r="AF88" s="18"/>
      <c r="AG88" s="649"/>
      <c r="AH88" s="649"/>
      <c r="AI88" s="650"/>
      <c r="AK88" s="119"/>
    </row>
    <row r="89" spans="1:37" s="22" customFormat="1" ht="9.9" customHeight="1">
      <c r="A89" s="651"/>
      <c r="B89" s="652"/>
      <c r="C89" s="652"/>
      <c r="D89" s="652"/>
      <c r="E89" s="652"/>
      <c r="F89" s="653"/>
      <c r="G89" s="82"/>
      <c r="H89" s="83"/>
      <c r="I89" s="83"/>
      <c r="J89" s="83"/>
      <c r="K89" s="83"/>
      <c r="L89" s="83"/>
      <c r="M89" s="83"/>
      <c r="N89" s="83"/>
      <c r="O89" s="83"/>
      <c r="P89" s="84"/>
      <c r="Q89" s="189"/>
      <c r="R89" s="189"/>
      <c r="S89" s="651"/>
      <c r="T89" s="652"/>
      <c r="U89" s="652"/>
      <c r="V89" s="652"/>
      <c r="W89" s="652"/>
      <c r="X89" s="653"/>
      <c r="Y89" s="82"/>
      <c r="Z89" s="83"/>
      <c r="AA89" s="83"/>
      <c r="AB89" s="83"/>
      <c r="AC89" s="83"/>
      <c r="AD89" s="83"/>
      <c r="AE89" s="83"/>
      <c r="AF89" s="83"/>
      <c r="AG89" s="652"/>
      <c r="AH89" s="652"/>
      <c r="AI89" s="653"/>
    </row>
    <row r="90" spans="1:37" s="22" customFormat="1" ht="12" customHeight="1">
      <c r="A90" s="189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189"/>
      <c r="V90" s="189"/>
      <c r="W90" s="189"/>
      <c r="X90" s="189"/>
      <c r="Y90" s="189"/>
      <c r="Z90" s="366"/>
      <c r="AA90" s="366"/>
      <c r="AB90" s="366"/>
      <c r="AC90" s="366"/>
      <c r="AD90" s="366"/>
      <c r="AE90" s="20"/>
      <c r="AF90" s="20"/>
      <c r="AG90" s="20"/>
      <c r="AH90" s="20"/>
      <c r="AI90" s="20"/>
    </row>
    <row r="91" spans="1:37" s="22" customFormat="1" ht="15" customHeight="1">
      <c r="A91" s="557" t="s">
        <v>249</v>
      </c>
      <c r="B91" s="557"/>
      <c r="C91" s="557"/>
      <c r="D91" s="557"/>
      <c r="E91" s="557"/>
      <c r="F91" s="557"/>
      <c r="G91" s="557"/>
      <c r="H91" s="557"/>
      <c r="I91" s="557"/>
      <c r="J91" s="557"/>
      <c r="K91" s="557"/>
      <c r="L91" s="557"/>
      <c r="M91" s="557"/>
      <c r="N91" s="557"/>
      <c r="O91" s="557"/>
      <c r="P91" s="557"/>
      <c r="Q91" s="557"/>
      <c r="R91" s="557"/>
      <c r="S91" s="557"/>
      <c r="T91" s="557"/>
      <c r="U91" s="557"/>
      <c r="V91" s="557"/>
      <c r="W91" s="557"/>
      <c r="X91" s="557"/>
      <c r="Y91" s="557"/>
      <c r="Z91" s="557"/>
      <c r="AA91" s="557"/>
      <c r="AB91" s="557"/>
      <c r="AC91" s="557"/>
      <c r="AD91" s="557"/>
      <c r="AE91" s="557"/>
      <c r="AF91" s="557"/>
      <c r="AG91" s="557"/>
      <c r="AH91" s="557"/>
      <c r="AI91" s="557"/>
    </row>
    <row r="92" spans="1:37" ht="3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</row>
    <row r="93" spans="1:37" ht="26.25" customHeight="1">
      <c r="A93" s="589" t="s">
        <v>187</v>
      </c>
      <c r="B93" s="590"/>
      <c r="C93" s="590"/>
      <c r="D93" s="590"/>
      <c r="E93" s="590"/>
      <c r="F93" s="590"/>
      <c r="G93" s="590"/>
      <c r="H93" s="590"/>
      <c r="I93" s="590"/>
      <c r="J93" s="590"/>
      <c r="K93" s="590"/>
      <c r="L93" s="590"/>
      <c r="M93" s="590"/>
      <c r="N93" s="590"/>
      <c r="O93" s="590"/>
      <c r="P93" s="590"/>
      <c r="Q93" s="590"/>
      <c r="R93" s="590"/>
      <c r="S93" s="590"/>
      <c r="T93" s="590"/>
      <c r="U93" s="590"/>
      <c r="V93" s="590"/>
      <c r="W93" s="590"/>
      <c r="X93" s="590"/>
      <c r="Y93" s="590"/>
      <c r="Z93" s="590"/>
      <c r="AA93" s="590"/>
      <c r="AB93" s="590"/>
      <c r="AC93" s="590"/>
      <c r="AD93" s="590"/>
      <c r="AE93" s="590"/>
      <c r="AF93" s="590"/>
      <c r="AG93" s="590"/>
      <c r="AH93" s="590"/>
      <c r="AI93" s="591"/>
    </row>
    <row r="94" spans="1:37" ht="30" customHeight="1">
      <c r="A94" s="570" t="s">
        <v>250</v>
      </c>
      <c r="B94" s="571"/>
      <c r="C94" s="571"/>
      <c r="D94" s="571"/>
      <c r="E94" s="571"/>
      <c r="F94" s="571"/>
      <c r="G94" s="571"/>
      <c r="H94" s="571"/>
      <c r="I94" s="571"/>
      <c r="J94" s="571"/>
      <c r="K94" s="571"/>
      <c r="L94" s="571"/>
      <c r="M94" s="571"/>
      <c r="N94" s="571"/>
      <c r="O94" s="571"/>
      <c r="P94" s="571"/>
      <c r="Q94" s="571"/>
      <c r="R94" s="571"/>
      <c r="S94" s="571"/>
      <c r="T94" s="571"/>
      <c r="U94" s="571"/>
      <c r="V94" s="571"/>
      <c r="W94" s="571"/>
      <c r="X94" s="571"/>
      <c r="Y94" s="571"/>
      <c r="Z94" s="571"/>
      <c r="AA94" s="571"/>
      <c r="AB94" s="571"/>
      <c r="AC94" s="571"/>
      <c r="AD94" s="581" t="s">
        <v>22</v>
      </c>
      <c r="AE94" s="582"/>
      <c r="AF94" s="582"/>
      <c r="AG94" s="582"/>
      <c r="AH94" s="582"/>
      <c r="AI94" s="583"/>
    </row>
    <row r="95" spans="1:37" ht="30" customHeight="1">
      <c r="A95" s="589" t="s">
        <v>251</v>
      </c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  <c r="P95" s="590"/>
      <c r="Q95" s="590"/>
      <c r="R95" s="590"/>
      <c r="S95" s="590"/>
      <c r="T95" s="590"/>
      <c r="U95" s="590"/>
      <c r="V95" s="590"/>
      <c r="W95" s="590"/>
      <c r="X95" s="590"/>
      <c r="Y95" s="590"/>
      <c r="Z95" s="590"/>
      <c r="AA95" s="590"/>
      <c r="AB95" s="590"/>
      <c r="AC95" s="590"/>
      <c r="AD95" s="639">
        <f>IF(AD94="TAK","wpisz kwotę",0)</f>
        <v>0</v>
      </c>
      <c r="AE95" s="640"/>
      <c r="AF95" s="640"/>
      <c r="AG95" s="640"/>
      <c r="AH95" s="640"/>
      <c r="AI95" s="641"/>
    </row>
    <row r="96" spans="1:37" s="85" customFormat="1" ht="15" customHeight="1">
      <c r="A96" s="525" t="s">
        <v>111</v>
      </c>
      <c r="B96" s="526"/>
      <c r="C96" s="526"/>
      <c r="D96" s="526"/>
      <c r="E96" s="526"/>
      <c r="F96" s="526"/>
      <c r="G96" s="526"/>
      <c r="H96" s="526"/>
      <c r="I96" s="526"/>
      <c r="J96" s="526"/>
      <c r="K96" s="526"/>
      <c r="L96" s="526"/>
      <c r="M96" s="526"/>
      <c r="N96" s="526"/>
      <c r="O96" s="526"/>
      <c r="P96" s="526"/>
      <c r="Q96" s="526"/>
      <c r="R96" s="526"/>
      <c r="S96" s="526"/>
      <c r="T96" s="526"/>
      <c r="U96" s="526"/>
      <c r="V96" s="526"/>
      <c r="W96" s="526"/>
      <c r="X96" s="526"/>
      <c r="Y96" s="526"/>
      <c r="Z96" s="526"/>
      <c r="AA96" s="526"/>
      <c r="AB96" s="526"/>
      <c r="AC96" s="526"/>
      <c r="AD96" s="526"/>
      <c r="AE96" s="526"/>
      <c r="AF96" s="526"/>
      <c r="AG96" s="526"/>
      <c r="AH96" s="526"/>
      <c r="AI96" s="527"/>
    </row>
    <row r="97" spans="1:39" ht="29.25" customHeight="1">
      <c r="A97" s="589" t="s">
        <v>252</v>
      </c>
      <c r="B97" s="590"/>
      <c r="C97" s="590"/>
      <c r="D97" s="590"/>
      <c r="E97" s="590"/>
      <c r="F97" s="590"/>
      <c r="G97" s="590"/>
      <c r="H97" s="590"/>
      <c r="I97" s="590"/>
      <c r="J97" s="590"/>
      <c r="K97" s="590"/>
      <c r="L97" s="590"/>
      <c r="M97" s="590"/>
      <c r="N97" s="590"/>
      <c r="O97" s="590"/>
      <c r="P97" s="590"/>
      <c r="Q97" s="590"/>
      <c r="R97" s="590"/>
      <c r="S97" s="590"/>
      <c r="T97" s="590"/>
      <c r="U97" s="590"/>
      <c r="V97" s="590"/>
      <c r="W97" s="590"/>
      <c r="X97" s="590"/>
      <c r="Y97" s="590"/>
      <c r="Z97" s="590"/>
      <c r="AA97" s="590"/>
      <c r="AB97" s="590"/>
      <c r="AC97" s="590"/>
      <c r="AD97" s="581" t="s">
        <v>22</v>
      </c>
      <c r="AE97" s="582"/>
      <c r="AF97" s="582"/>
      <c r="AG97" s="582"/>
      <c r="AH97" s="582"/>
      <c r="AI97" s="583"/>
    </row>
    <row r="98" spans="1:39" ht="37.5" customHeight="1">
      <c r="A98" s="589" t="s">
        <v>253</v>
      </c>
      <c r="B98" s="590"/>
      <c r="C98" s="590"/>
      <c r="D98" s="590"/>
      <c r="E98" s="590"/>
      <c r="F98" s="590"/>
      <c r="G98" s="590"/>
      <c r="H98" s="590"/>
      <c r="I98" s="590"/>
      <c r="J98" s="590"/>
      <c r="K98" s="590"/>
      <c r="L98" s="590"/>
      <c r="M98" s="590"/>
      <c r="N98" s="590"/>
      <c r="O98" s="590"/>
      <c r="P98" s="590"/>
      <c r="Q98" s="590"/>
      <c r="R98" s="590"/>
      <c r="S98" s="590"/>
      <c r="T98" s="590"/>
      <c r="U98" s="590"/>
      <c r="V98" s="590"/>
      <c r="W98" s="590"/>
      <c r="X98" s="590"/>
      <c r="Y98" s="590"/>
      <c r="Z98" s="590"/>
      <c r="AA98" s="590"/>
      <c r="AB98" s="590"/>
      <c r="AC98" s="590"/>
      <c r="AD98" s="581" t="s">
        <v>22</v>
      </c>
      <c r="AE98" s="582"/>
      <c r="AF98" s="582"/>
      <c r="AG98" s="582"/>
      <c r="AH98" s="582"/>
      <c r="AI98" s="583"/>
    </row>
    <row r="99" spans="1:39" ht="44.4" customHeight="1">
      <c r="A99" s="589" t="s">
        <v>254</v>
      </c>
      <c r="B99" s="590"/>
      <c r="C99" s="590"/>
      <c r="D99" s="590"/>
      <c r="E99" s="590"/>
      <c r="F99" s="590"/>
      <c r="G99" s="590"/>
      <c r="H99" s="590"/>
      <c r="I99" s="590"/>
      <c r="J99" s="590"/>
      <c r="K99" s="590"/>
      <c r="L99" s="590"/>
      <c r="M99" s="590"/>
      <c r="N99" s="590"/>
      <c r="O99" s="590"/>
      <c r="P99" s="590"/>
      <c r="Q99" s="590"/>
      <c r="R99" s="590"/>
      <c r="S99" s="590"/>
      <c r="T99" s="590"/>
      <c r="U99" s="590"/>
      <c r="V99" s="590"/>
      <c r="W99" s="590"/>
      <c r="X99" s="590"/>
      <c r="Y99" s="590"/>
      <c r="Z99" s="590"/>
      <c r="AA99" s="590"/>
      <c r="AB99" s="590"/>
      <c r="AC99" s="590"/>
      <c r="AD99" s="639">
        <f>IF(AD97="TAK","wpisz liczbę",IF(AD98="TAK","wpisz liczbę",0))</f>
        <v>0</v>
      </c>
      <c r="AE99" s="640"/>
      <c r="AF99" s="640"/>
      <c r="AG99" s="640"/>
      <c r="AH99" s="640"/>
      <c r="AI99" s="641"/>
    </row>
    <row r="100" spans="1:39" s="22" customFormat="1" ht="12" customHeight="1">
      <c r="A100" s="676" t="s">
        <v>290</v>
      </c>
      <c r="B100" s="676"/>
      <c r="C100" s="676"/>
      <c r="D100" s="676"/>
      <c r="E100" s="676"/>
      <c r="F100" s="676"/>
      <c r="G100" s="676"/>
      <c r="H100" s="676"/>
      <c r="I100" s="676"/>
      <c r="J100" s="676"/>
      <c r="K100" s="676"/>
      <c r="L100" s="676"/>
      <c r="M100" s="676"/>
      <c r="N100" s="676"/>
      <c r="O100" s="676"/>
      <c r="P100" s="676"/>
      <c r="Q100" s="676"/>
      <c r="R100" s="676"/>
      <c r="S100" s="676"/>
      <c r="T100" s="676"/>
      <c r="U100" s="676"/>
      <c r="V100" s="676"/>
      <c r="W100" s="676"/>
      <c r="X100" s="676"/>
      <c r="Y100" s="676"/>
      <c r="Z100" s="676"/>
      <c r="AA100" s="676"/>
      <c r="AB100" s="676"/>
      <c r="AC100" s="676"/>
      <c r="AD100" s="676"/>
      <c r="AE100" s="676"/>
      <c r="AF100" s="676"/>
      <c r="AG100" s="676"/>
      <c r="AH100" s="676"/>
      <c r="AI100" s="676"/>
      <c r="AJ100" s="21"/>
      <c r="AK100" s="21"/>
      <c r="AL100" s="21"/>
      <c r="AM100" s="21"/>
    </row>
    <row r="101" spans="1:39" ht="15" customHeight="1">
      <c r="A101" s="678" t="s">
        <v>469</v>
      </c>
      <c r="B101" s="678"/>
      <c r="C101" s="678"/>
      <c r="D101" s="678"/>
      <c r="E101" s="678"/>
      <c r="F101" s="678"/>
      <c r="G101" s="678"/>
      <c r="H101" s="678"/>
      <c r="I101" s="678"/>
      <c r="J101" s="678"/>
      <c r="K101" s="678"/>
      <c r="L101" s="678"/>
      <c r="M101" s="678"/>
      <c r="N101" s="678"/>
      <c r="O101" s="678"/>
      <c r="P101" s="678"/>
      <c r="Q101" s="678"/>
      <c r="R101" s="678"/>
      <c r="S101" s="678"/>
      <c r="T101" s="678"/>
      <c r="U101" s="678"/>
      <c r="V101" s="678"/>
      <c r="W101" s="678"/>
      <c r="X101" s="678"/>
      <c r="Y101" s="678"/>
      <c r="Z101" s="678"/>
      <c r="AA101" s="678"/>
      <c r="AB101" s="642">
        <v>500000</v>
      </c>
      <c r="AC101" s="643"/>
      <c r="AD101" s="643"/>
      <c r="AE101" s="643"/>
      <c r="AF101" s="643"/>
      <c r="AG101" s="643"/>
      <c r="AH101" s="643"/>
      <c r="AI101" s="644"/>
      <c r="AK101" s="135"/>
    </row>
    <row r="102" spans="1:39" ht="15" customHeight="1">
      <c r="A102" s="678" t="s">
        <v>356</v>
      </c>
      <c r="B102" s="678"/>
      <c r="C102" s="678"/>
      <c r="D102" s="678"/>
      <c r="E102" s="678"/>
      <c r="F102" s="678"/>
      <c r="G102" s="678"/>
      <c r="H102" s="678"/>
      <c r="I102" s="678"/>
      <c r="J102" s="678"/>
      <c r="K102" s="678"/>
      <c r="L102" s="678"/>
      <c r="M102" s="678"/>
      <c r="N102" s="678"/>
      <c r="O102" s="678"/>
      <c r="P102" s="678"/>
      <c r="Q102" s="678"/>
      <c r="R102" s="678"/>
      <c r="S102" s="678"/>
      <c r="T102" s="678"/>
      <c r="U102" s="678"/>
      <c r="V102" s="678"/>
      <c r="W102" s="678"/>
      <c r="X102" s="678"/>
      <c r="Y102" s="678"/>
      <c r="Z102" s="678"/>
      <c r="AA102" s="679"/>
      <c r="AB102" s="677" t="s">
        <v>357</v>
      </c>
      <c r="AC102" s="677"/>
      <c r="AD102" s="677"/>
      <c r="AE102" s="677"/>
      <c r="AF102" s="677"/>
      <c r="AG102" s="677"/>
      <c r="AH102" s="677"/>
      <c r="AI102" s="677"/>
      <c r="AK102" s="135"/>
    </row>
    <row r="103" spans="1:39" ht="15" customHeight="1">
      <c r="A103" s="673" t="s">
        <v>358</v>
      </c>
      <c r="B103" s="674"/>
      <c r="C103" s="674"/>
      <c r="D103" s="674"/>
      <c r="E103" s="674"/>
      <c r="F103" s="674"/>
      <c r="G103" s="674"/>
      <c r="H103" s="674"/>
      <c r="I103" s="674"/>
      <c r="J103" s="674"/>
      <c r="K103" s="674"/>
      <c r="L103" s="674"/>
      <c r="M103" s="674"/>
      <c r="N103" s="674"/>
      <c r="O103" s="674"/>
      <c r="P103" s="674"/>
      <c r="Q103" s="674"/>
      <c r="R103" s="674"/>
      <c r="S103" s="674"/>
      <c r="T103" s="674"/>
      <c r="U103" s="674"/>
      <c r="V103" s="674"/>
      <c r="W103" s="674"/>
      <c r="X103" s="674"/>
      <c r="Y103" s="674"/>
      <c r="Z103" s="674"/>
      <c r="AA103" s="675"/>
      <c r="AB103" s="581" t="s">
        <v>289</v>
      </c>
      <c r="AC103" s="582"/>
      <c r="AD103" s="582"/>
      <c r="AE103" s="582"/>
      <c r="AF103" s="582"/>
      <c r="AG103" s="582"/>
      <c r="AH103" s="582"/>
      <c r="AI103" s="583"/>
    </row>
    <row r="104" spans="1:39" ht="15" customHeight="1">
      <c r="A104" s="587" t="s">
        <v>359</v>
      </c>
      <c r="B104" s="587"/>
      <c r="C104" s="587"/>
      <c r="D104" s="588"/>
      <c r="E104" s="588"/>
      <c r="F104" s="588"/>
      <c r="G104" s="588"/>
      <c r="H104" s="588"/>
      <c r="I104" s="588"/>
      <c r="J104" s="588"/>
      <c r="K104" s="588"/>
      <c r="L104" s="588"/>
      <c r="M104" s="588"/>
      <c r="N104" s="588"/>
      <c r="O104" s="588"/>
      <c r="P104" s="588"/>
      <c r="Q104" s="588"/>
      <c r="R104" s="588"/>
      <c r="S104" s="588"/>
      <c r="T104" s="588"/>
      <c r="U104" s="588"/>
      <c r="V104" s="588"/>
      <c r="W104" s="588"/>
      <c r="X104" s="588"/>
      <c r="Y104" s="588"/>
      <c r="Z104" s="588"/>
      <c r="AA104" s="588"/>
      <c r="AB104" s="668"/>
      <c r="AC104" s="668"/>
      <c r="AD104" s="668"/>
      <c r="AE104" s="668"/>
      <c r="AF104" s="668"/>
      <c r="AG104" s="668"/>
      <c r="AH104" s="668"/>
      <c r="AI104" s="668"/>
      <c r="AK104" s="102"/>
      <c r="AL104" s="102"/>
      <c r="AM104" s="102"/>
    </row>
    <row r="105" spans="1:39" ht="15" customHeight="1">
      <c r="A105" s="587" t="s">
        <v>360</v>
      </c>
      <c r="B105" s="587"/>
      <c r="C105" s="587"/>
      <c r="D105" s="588"/>
      <c r="E105" s="588"/>
      <c r="F105" s="588"/>
      <c r="G105" s="588"/>
      <c r="H105" s="588"/>
      <c r="I105" s="588"/>
      <c r="J105" s="588"/>
      <c r="K105" s="588"/>
      <c r="L105" s="588"/>
      <c r="M105" s="588"/>
      <c r="N105" s="588"/>
      <c r="O105" s="588"/>
      <c r="P105" s="588"/>
      <c r="Q105" s="588"/>
      <c r="R105" s="588"/>
      <c r="S105" s="588"/>
      <c r="T105" s="588"/>
      <c r="U105" s="588"/>
      <c r="V105" s="588"/>
      <c r="W105" s="588"/>
      <c r="X105" s="588"/>
      <c r="Y105" s="588"/>
      <c r="Z105" s="588"/>
      <c r="AA105" s="588"/>
      <c r="AB105" s="668"/>
      <c r="AC105" s="668"/>
      <c r="AD105" s="668"/>
      <c r="AE105" s="668"/>
      <c r="AF105" s="668"/>
      <c r="AG105" s="668"/>
      <c r="AH105" s="668"/>
      <c r="AI105" s="668"/>
      <c r="AK105" s="102"/>
      <c r="AL105" s="102"/>
      <c r="AM105" s="102"/>
    </row>
    <row r="106" spans="1:39" ht="15" customHeight="1">
      <c r="A106" s="587" t="s">
        <v>361</v>
      </c>
      <c r="B106" s="587"/>
      <c r="C106" s="587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8"/>
      <c r="R106" s="588"/>
      <c r="S106" s="588"/>
      <c r="T106" s="588"/>
      <c r="U106" s="588"/>
      <c r="V106" s="588"/>
      <c r="W106" s="588"/>
      <c r="X106" s="588"/>
      <c r="Y106" s="588"/>
      <c r="Z106" s="588"/>
      <c r="AA106" s="588"/>
      <c r="AB106" s="668"/>
      <c r="AC106" s="668"/>
      <c r="AD106" s="668"/>
      <c r="AE106" s="668"/>
      <c r="AF106" s="668"/>
      <c r="AG106" s="668"/>
      <c r="AH106" s="668"/>
      <c r="AI106" s="668"/>
      <c r="AK106" s="102"/>
      <c r="AL106" s="102"/>
      <c r="AM106" s="102"/>
    </row>
    <row r="107" spans="1:39" s="102" customFormat="1" ht="15" customHeight="1">
      <c r="A107" s="587" t="s">
        <v>362</v>
      </c>
      <c r="B107" s="587"/>
      <c r="C107" s="587"/>
      <c r="D107" s="588"/>
      <c r="E107" s="588"/>
      <c r="F107" s="588"/>
      <c r="G107" s="588"/>
      <c r="H107" s="588"/>
      <c r="I107" s="588"/>
      <c r="J107" s="588"/>
      <c r="K107" s="588"/>
      <c r="L107" s="588"/>
      <c r="M107" s="588"/>
      <c r="N107" s="588"/>
      <c r="O107" s="588"/>
      <c r="P107" s="588"/>
      <c r="Q107" s="588"/>
      <c r="R107" s="588"/>
      <c r="S107" s="588"/>
      <c r="T107" s="588"/>
      <c r="U107" s="588"/>
      <c r="V107" s="588"/>
      <c r="W107" s="588"/>
      <c r="X107" s="588"/>
      <c r="Y107" s="588"/>
      <c r="Z107" s="588"/>
      <c r="AA107" s="588"/>
      <c r="AB107" s="668"/>
      <c r="AC107" s="668"/>
      <c r="AD107" s="668"/>
      <c r="AE107" s="668"/>
      <c r="AF107" s="668"/>
      <c r="AG107" s="668"/>
      <c r="AH107" s="668"/>
      <c r="AI107" s="668"/>
      <c r="AL107" s="147"/>
      <c r="AM107" s="147"/>
    </row>
    <row r="108" spans="1:39" ht="15" customHeight="1">
      <c r="A108" s="525" t="s">
        <v>363</v>
      </c>
      <c r="B108" s="526"/>
      <c r="C108" s="526"/>
      <c r="D108" s="526"/>
      <c r="E108" s="526"/>
      <c r="F108" s="526"/>
      <c r="G108" s="526"/>
      <c r="H108" s="526"/>
      <c r="I108" s="526"/>
      <c r="J108" s="526"/>
      <c r="K108" s="526"/>
      <c r="L108" s="526"/>
      <c r="M108" s="526"/>
      <c r="N108" s="526"/>
      <c r="O108" s="526"/>
      <c r="P108" s="526"/>
      <c r="Q108" s="526"/>
      <c r="R108" s="526"/>
      <c r="S108" s="526"/>
      <c r="T108" s="526"/>
      <c r="U108" s="526"/>
      <c r="V108" s="526"/>
      <c r="W108" s="526"/>
      <c r="X108" s="526"/>
      <c r="Y108" s="526"/>
      <c r="Z108" s="526"/>
      <c r="AA108" s="526"/>
      <c r="AB108" s="662">
        <f ca="1">SUM(AB104:OFFSET(Laczna_kwota_11,-1,28))</f>
        <v>0</v>
      </c>
      <c r="AC108" s="663"/>
      <c r="AD108" s="663"/>
      <c r="AE108" s="663"/>
      <c r="AF108" s="663"/>
      <c r="AG108" s="663"/>
      <c r="AH108" s="663"/>
      <c r="AI108" s="664"/>
      <c r="AK108" s="148" t="s">
        <v>259</v>
      </c>
      <c r="AM108" s="147"/>
    </row>
    <row r="109" spans="1:39" ht="15" customHeight="1">
      <c r="A109" s="669" t="s">
        <v>364</v>
      </c>
      <c r="B109" s="670"/>
      <c r="C109" s="670"/>
      <c r="D109" s="670"/>
      <c r="E109" s="670"/>
      <c r="F109" s="670"/>
      <c r="G109" s="670"/>
      <c r="H109" s="670"/>
      <c r="I109" s="670"/>
      <c r="J109" s="670"/>
      <c r="K109" s="670"/>
      <c r="L109" s="670"/>
      <c r="M109" s="670"/>
      <c r="N109" s="670"/>
      <c r="O109" s="670"/>
      <c r="P109" s="670"/>
      <c r="Q109" s="670"/>
      <c r="R109" s="670"/>
      <c r="S109" s="670"/>
      <c r="T109" s="670"/>
      <c r="U109" s="670"/>
      <c r="V109" s="670"/>
      <c r="W109" s="670"/>
      <c r="X109" s="670"/>
      <c r="Y109" s="670"/>
      <c r="Z109" s="670"/>
      <c r="AA109" s="670"/>
      <c r="AB109" s="671">
        <f ca="1">Zal_B_IV_A9.1!AE2</f>
        <v>0</v>
      </c>
      <c r="AC109" s="672"/>
      <c r="AD109" s="672"/>
      <c r="AE109" s="672"/>
      <c r="AF109" s="672"/>
      <c r="AG109" s="672"/>
      <c r="AH109" s="672"/>
      <c r="AI109" s="672"/>
      <c r="AK109" s="273" t="s">
        <v>260</v>
      </c>
      <c r="AM109" s="147"/>
    </row>
    <row r="110" spans="1:39" ht="25.5" customHeight="1">
      <c r="A110" s="570" t="s">
        <v>470</v>
      </c>
      <c r="B110" s="571"/>
      <c r="C110" s="571"/>
      <c r="D110" s="571"/>
      <c r="E110" s="571"/>
      <c r="F110" s="571"/>
      <c r="G110" s="571"/>
      <c r="H110" s="571"/>
      <c r="I110" s="571"/>
      <c r="J110" s="571"/>
      <c r="K110" s="571"/>
      <c r="L110" s="571"/>
      <c r="M110" s="571"/>
      <c r="N110" s="571"/>
      <c r="O110" s="571"/>
      <c r="P110" s="571"/>
      <c r="Q110" s="571"/>
      <c r="R110" s="571"/>
      <c r="S110" s="571"/>
      <c r="T110" s="571"/>
      <c r="U110" s="571"/>
      <c r="V110" s="571"/>
      <c r="W110" s="571"/>
      <c r="X110" s="571"/>
      <c r="Y110" s="571"/>
      <c r="Z110" s="571"/>
      <c r="AA110" s="572"/>
      <c r="AB110" s="665">
        <f ca="1">AB101-AB108</f>
        <v>500000</v>
      </c>
      <c r="AC110" s="666"/>
      <c r="AD110" s="666"/>
      <c r="AE110" s="666"/>
      <c r="AF110" s="666"/>
      <c r="AG110" s="666"/>
      <c r="AH110" s="666"/>
      <c r="AI110" s="667"/>
      <c r="AM110" s="147"/>
    </row>
    <row r="111" spans="1:39" ht="27.45" customHeight="1">
      <c r="A111" s="588" t="s">
        <v>365</v>
      </c>
      <c r="B111" s="588"/>
      <c r="C111" s="588"/>
      <c r="D111" s="588"/>
      <c r="E111" s="588"/>
      <c r="F111" s="588"/>
      <c r="G111" s="588"/>
      <c r="H111" s="588"/>
      <c r="I111" s="588"/>
      <c r="J111" s="588"/>
      <c r="K111" s="588"/>
      <c r="L111" s="588"/>
      <c r="M111" s="588"/>
      <c r="N111" s="588"/>
      <c r="O111" s="588"/>
      <c r="P111" s="588"/>
      <c r="Q111" s="588"/>
      <c r="R111" s="588"/>
      <c r="S111" s="588"/>
      <c r="T111" s="588"/>
      <c r="U111" s="588"/>
      <c r="V111" s="588"/>
      <c r="W111" s="588"/>
      <c r="X111" s="588"/>
      <c r="Y111" s="588"/>
      <c r="Z111" s="588"/>
      <c r="AA111" s="588"/>
      <c r="AB111" s="660"/>
      <c r="AC111" s="660"/>
      <c r="AD111" s="660"/>
      <c r="AE111" s="588"/>
      <c r="AF111" s="660"/>
      <c r="AG111" s="660"/>
      <c r="AH111" s="588"/>
      <c r="AI111" s="589"/>
      <c r="AM111" s="147"/>
    </row>
    <row r="112" spans="1:39" ht="24.45" customHeight="1">
      <c r="A112" s="659" t="s">
        <v>451</v>
      </c>
      <c r="B112" s="659"/>
      <c r="C112" s="659"/>
      <c r="D112" s="659"/>
      <c r="E112" s="659"/>
      <c r="F112" s="659"/>
      <c r="G112" s="659"/>
      <c r="H112" s="659"/>
      <c r="I112" s="659"/>
      <c r="J112" s="659"/>
      <c r="K112" s="659"/>
      <c r="L112" s="659"/>
      <c r="M112" s="659"/>
      <c r="N112" s="659"/>
      <c r="O112" s="659"/>
      <c r="P112" s="659"/>
      <c r="Q112" s="659"/>
      <c r="R112" s="659"/>
      <c r="S112" s="659"/>
      <c r="T112" s="659"/>
      <c r="U112" s="659"/>
      <c r="V112" s="659"/>
      <c r="W112" s="659"/>
      <c r="X112" s="659"/>
      <c r="Y112" s="659"/>
      <c r="Z112" s="659"/>
      <c r="AA112" s="659"/>
      <c r="AB112" s="656" t="s">
        <v>8</v>
      </c>
      <c r="AC112" s="658"/>
      <c r="AD112" s="657"/>
      <c r="AE112" s="372"/>
      <c r="AF112" s="656" t="s">
        <v>9</v>
      </c>
      <c r="AG112" s="657"/>
      <c r="AH112" s="654"/>
      <c r="AI112" s="654"/>
      <c r="AM112" s="147"/>
    </row>
    <row r="113" spans="1:39" ht="4.95" customHeight="1">
      <c r="A113" s="567"/>
      <c r="B113" s="661"/>
      <c r="C113" s="661"/>
      <c r="D113" s="661"/>
      <c r="E113" s="661"/>
      <c r="F113" s="661"/>
      <c r="G113" s="661"/>
      <c r="H113" s="661"/>
      <c r="I113" s="661"/>
      <c r="J113" s="661"/>
      <c r="K113" s="661"/>
      <c r="L113" s="661"/>
      <c r="M113" s="661"/>
      <c r="N113" s="661"/>
      <c r="O113" s="661"/>
      <c r="P113" s="661"/>
      <c r="Q113" s="661"/>
      <c r="R113" s="661"/>
      <c r="S113" s="661"/>
      <c r="T113" s="661"/>
      <c r="U113" s="661"/>
      <c r="V113" s="661"/>
      <c r="W113" s="661"/>
      <c r="X113" s="661"/>
      <c r="Y113" s="661"/>
      <c r="Z113" s="661"/>
      <c r="AA113" s="661"/>
      <c r="AB113" s="661"/>
      <c r="AC113" s="661"/>
      <c r="AD113" s="661"/>
      <c r="AE113" s="661"/>
      <c r="AF113" s="661"/>
      <c r="AG113" s="661"/>
      <c r="AH113" s="661"/>
      <c r="AI113" s="661"/>
      <c r="AM113" s="147"/>
    </row>
    <row r="114" spans="1:39" ht="24" customHeight="1">
      <c r="A114" s="659" t="s">
        <v>452</v>
      </c>
      <c r="B114" s="659"/>
      <c r="C114" s="659"/>
      <c r="D114" s="659"/>
      <c r="E114" s="659"/>
      <c r="F114" s="659"/>
      <c r="G114" s="659"/>
      <c r="H114" s="659"/>
      <c r="I114" s="659"/>
      <c r="J114" s="659"/>
      <c r="K114" s="659"/>
      <c r="L114" s="659"/>
      <c r="M114" s="659"/>
      <c r="N114" s="659"/>
      <c r="O114" s="659"/>
      <c r="P114" s="659"/>
      <c r="Q114" s="659"/>
      <c r="R114" s="659"/>
      <c r="S114" s="659"/>
      <c r="T114" s="659"/>
      <c r="U114" s="659"/>
      <c r="V114" s="659"/>
      <c r="W114" s="659"/>
      <c r="X114" s="659"/>
      <c r="Y114" s="659"/>
      <c r="Z114" s="659"/>
      <c r="AA114" s="659"/>
      <c r="AB114" s="658" t="s">
        <v>8</v>
      </c>
      <c r="AC114" s="658"/>
      <c r="AD114" s="657"/>
      <c r="AE114" s="372"/>
      <c r="AF114" s="656" t="s">
        <v>9</v>
      </c>
      <c r="AG114" s="657"/>
      <c r="AH114" s="655"/>
      <c r="AI114" s="655"/>
      <c r="AM114" s="147"/>
    </row>
  </sheetData>
  <sheetProtection formatCells="0" formatColumns="0" formatRows="0" insertRows="0" insertHyperlinks="0" deleteRows="0" sort="0" autoFilter="0" pivotTables="0"/>
  <mergeCells count="188">
    <mergeCell ref="A104:C104"/>
    <mergeCell ref="D104:AA104"/>
    <mergeCell ref="AB104:AI104"/>
    <mergeCell ref="A105:C105"/>
    <mergeCell ref="D105:AA105"/>
    <mergeCell ref="AB105:AI105"/>
    <mergeCell ref="A103:AA103"/>
    <mergeCell ref="AB103:AI103"/>
    <mergeCell ref="A98:AC98"/>
    <mergeCell ref="AD98:AI98"/>
    <mergeCell ref="A99:AC99"/>
    <mergeCell ref="AD99:AI99"/>
    <mergeCell ref="A100:AI100"/>
    <mergeCell ref="AB102:AI102"/>
    <mergeCell ref="A102:AA102"/>
    <mergeCell ref="A101:AA101"/>
    <mergeCell ref="A108:AA108"/>
    <mergeCell ref="AB108:AI108"/>
    <mergeCell ref="A110:AA110"/>
    <mergeCell ref="AB110:AI110"/>
    <mergeCell ref="A106:C106"/>
    <mergeCell ref="D106:AA106"/>
    <mergeCell ref="AB106:AI106"/>
    <mergeCell ref="A107:C107"/>
    <mergeCell ref="D107:AA107"/>
    <mergeCell ref="AB107:AI107"/>
    <mergeCell ref="A109:AA109"/>
    <mergeCell ref="AB109:AI109"/>
    <mergeCell ref="AH112:AI112"/>
    <mergeCell ref="AH114:AI114"/>
    <mergeCell ref="AF112:AG112"/>
    <mergeCell ref="AF114:AG114"/>
    <mergeCell ref="AB112:AD112"/>
    <mergeCell ref="AB114:AD114"/>
    <mergeCell ref="A112:AA112"/>
    <mergeCell ref="A114:AA114"/>
    <mergeCell ref="A111:AI111"/>
    <mergeCell ref="A113:AI113"/>
    <mergeCell ref="A94:AC94"/>
    <mergeCell ref="AD94:AI94"/>
    <mergeCell ref="A95:AC95"/>
    <mergeCell ref="AD95:AI95"/>
    <mergeCell ref="A96:AI96"/>
    <mergeCell ref="A97:AC97"/>
    <mergeCell ref="AD97:AI97"/>
    <mergeCell ref="AB101:AI101"/>
    <mergeCell ref="A85:T85"/>
    <mergeCell ref="A87:F89"/>
    <mergeCell ref="S87:X89"/>
    <mergeCell ref="AG87:AI89"/>
    <mergeCell ref="A91:AI91"/>
    <mergeCell ref="A93:AI93"/>
    <mergeCell ref="AB82:AI82"/>
    <mergeCell ref="B83:E83"/>
    <mergeCell ref="F83:H83"/>
    <mergeCell ref="I83:K83"/>
    <mergeCell ref="L83:N83"/>
    <mergeCell ref="O83:U83"/>
    <mergeCell ref="V83:AA83"/>
    <mergeCell ref="AB83:AI83"/>
    <mergeCell ref="B82:E82"/>
    <mergeCell ref="F82:H82"/>
    <mergeCell ref="I82:K82"/>
    <mergeCell ref="L82:N82"/>
    <mergeCell ref="O82:U82"/>
    <mergeCell ref="V82:AA82"/>
    <mergeCell ref="AB80:AI80"/>
    <mergeCell ref="B81:E81"/>
    <mergeCell ref="F81:H81"/>
    <mergeCell ref="I81:K81"/>
    <mergeCell ref="L81:N81"/>
    <mergeCell ref="O81:U81"/>
    <mergeCell ref="V81:AA81"/>
    <mergeCell ref="AB81:AI81"/>
    <mergeCell ref="V78:AA79"/>
    <mergeCell ref="B80:E80"/>
    <mergeCell ref="F80:H80"/>
    <mergeCell ref="I80:K80"/>
    <mergeCell ref="L80:N80"/>
    <mergeCell ref="O80:U80"/>
    <mergeCell ref="V80:AA80"/>
    <mergeCell ref="A75:AI75"/>
    <mergeCell ref="A77:A79"/>
    <mergeCell ref="B77:K77"/>
    <mergeCell ref="L77:AA77"/>
    <mergeCell ref="AB77:AI79"/>
    <mergeCell ref="B78:E79"/>
    <mergeCell ref="F78:H79"/>
    <mergeCell ref="I78:K79"/>
    <mergeCell ref="L78:N79"/>
    <mergeCell ref="O78:U79"/>
    <mergeCell ref="A72:D72"/>
    <mergeCell ref="E72:H72"/>
    <mergeCell ref="I72:U72"/>
    <mergeCell ref="V72:AI72"/>
    <mergeCell ref="A73:D73"/>
    <mergeCell ref="E73:H73"/>
    <mergeCell ref="I73:U73"/>
    <mergeCell ref="V73:AI73"/>
    <mergeCell ref="A70:F70"/>
    <mergeCell ref="G70:O70"/>
    <mergeCell ref="P70:Y70"/>
    <mergeCell ref="Z70:AI70"/>
    <mergeCell ref="A71:F71"/>
    <mergeCell ref="G71:O71"/>
    <mergeCell ref="P71:Y71"/>
    <mergeCell ref="Z71:AI71"/>
    <mergeCell ref="A65:AI65"/>
    <mergeCell ref="A68:G68"/>
    <mergeCell ref="H68:Q68"/>
    <mergeCell ref="R68:Y68"/>
    <mergeCell ref="Z68:AI68"/>
    <mergeCell ref="A69:G69"/>
    <mergeCell ref="H69:Q69"/>
    <mergeCell ref="R69:Y69"/>
    <mergeCell ref="Z69:AI69"/>
    <mergeCell ref="A62:D62"/>
    <mergeCell ref="E62:H62"/>
    <mergeCell ref="I62:W62"/>
    <mergeCell ref="A63:D64"/>
    <mergeCell ref="E63:H64"/>
    <mergeCell ref="I63:Q64"/>
    <mergeCell ref="S63:V63"/>
    <mergeCell ref="A60:F60"/>
    <mergeCell ref="G60:O60"/>
    <mergeCell ref="P60:Y60"/>
    <mergeCell ref="Z60:AI60"/>
    <mergeCell ref="A61:F61"/>
    <mergeCell ref="G61:O61"/>
    <mergeCell ref="P61:Y61"/>
    <mergeCell ref="Z61:AI61"/>
    <mergeCell ref="A56:AI56"/>
    <mergeCell ref="A58:G58"/>
    <mergeCell ref="H58:Q58"/>
    <mergeCell ref="R58:Y58"/>
    <mergeCell ref="Z58:AI58"/>
    <mergeCell ref="A59:G59"/>
    <mergeCell ref="H59:Q59"/>
    <mergeCell ref="R59:Y59"/>
    <mergeCell ref="Z59:AI59"/>
    <mergeCell ref="B53:P53"/>
    <mergeCell ref="Q53:T53"/>
    <mergeCell ref="U53:X53"/>
    <mergeCell ref="Y53:AI53"/>
    <mergeCell ref="B54:P54"/>
    <mergeCell ref="Q54:T54"/>
    <mergeCell ref="U54:X54"/>
    <mergeCell ref="Y54:AI54"/>
    <mergeCell ref="A49:AI49"/>
    <mergeCell ref="B51:P51"/>
    <mergeCell ref="Q51:T51"/>
    <mergeCell ref="U51:X51"/>
    <mergeCell ref="Y51:AI51"/>
    <mergeCell ref="B52:P52"/>
    <mergeCell ref="Q52:T52"/>
    <mergeCell ref="U52:X52"/>
    <mergeCell ref="Y52:AI52"/>
    <mergeCell ref="A43:AI43"/>
    <mergeCell ref="B45:P45"/>
    <mergeCell ref="Q45:T45"/>
    <mergeCell ref="U45:X45"/>
    <mergeCell ref="Y45:AI45"/>
    <mergeCell ref="B46:P46"/>
    <mergeCell ref="Q46:T46"/>
    <mergeCell ref="U46:X46"/>
    <mergeCell ref="Y46:AI46"/>
    <mergeCell ref="A33:B35"/>
    <mergeCell ref="C33:Y35"/>
    <mergeCell ref="Z33:AI35"/>
    <mergeCell ref="A37:AI37"/>
    <mergeCell ref="A38:AI39"/>
    <mergeCell ref="A41:AI41"/>
    <mergeCell ref="A30:B32"/>
    <mergeCell ref="C30:AI32"/>
    <mergeCell ref="A26:AI26"/>
    <mergeCell ref="A27:AI28"/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</mergeCells>
  <dataValidations count="17">
    <dataValidation allowBlank="1" showErrorMessage="1" sqref="AB108:AI108 AB109 AB114 AH114 AB110:AI110 AH112 AB112 AF112 AF114" xr:uid="{00000000-0002-0000-0200-000000000000}"/>
    <dataValidation allowBlank="1" showErrorMessage="1" promptTitle="Uwaga!" sqref="AB101:AI101" xr:uid="{00000000-0002-0000-0200-000001000000}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4:AI107" xr:uid="{00000000-0002-0000-02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08" xr:uid="{00000000-0002-0000-0200-000003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4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4" xr:uid="{00000000-0002-0000-02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5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6:AK57 AK85 AK109" xr:uid="{00000000-0002-0000-0200-000007000000}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5:AI95 AD99:AI99" xr:uid="{00000000-0002-0000-0200-000008000000}"/>
    <dataValidation type="decimal" operator="greaterThanOrEqual" allowBlank="1" showInputMessage="1" showErrorMessage="1" errorTitle="Błąd!" error="W tym polu można wpisać tylko liczbę - równą lub większą od 0" sqref="Q46:T46 Q52:T54" xr:uid="{00000000-0002-0000-0200-000009000000}">
      <formula1>0</formula1>
    </dataValidation>
    <dataValidation type="whole" allowBlank="1" showInputMessage="1" showErrorMessage="1" errorTitle="Błąd!" error="W tym polu można wpisać tylko pojedynczą cyfrę - w zakresie od 0 do 9" sqref="I88 K88:N88 AA88 AC88:AF88" xr:uid="{00000000-0002-0000-0200-00000A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88 Z88" xr:uid="{00000000-0002-0000-0200-00000B000000}">
      <formula1>0</formula1>
      <formula2>1</formula2>
    </dataValidation>
    <dataValidation type="list" allowBlank="1" showInputMessage="1" showErrorMessage="1" sqref="AD94 AD97:AD98 R66:AI67 R74:AI74 S63" xr:uid="{00000000-0002-0000-0200-00000C000000}">
      <formula1>"(wybierz z listy),TAK,NIE"</formula1>
    </dataValidation>
    <dataValidation type="list" allowBlank="1" showInputMessage="1" showErrorMessage="1" sqref="AG47:AG50" xr:uid="{00000000-0002-0000-0200-00000D000000}">
      <formula1>"(wybierz z listy), Tak, NIE"</formula1>
    </dataValidation>
    <dataValidation type="list" allowBlank="1" showInputMessage="1" showErrorMessage="1" sqref="H69:Q69 H59:Q59 B81:E83" xr:uid="{00000000-0002-0000-0200-00000E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2:AI102" xr:uid="{00000000-0002-0000-0200-00000F000000}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2 AE114" xr:uid="{00000000-0002-0000-0200-00001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2" manualBreakCount="2">
    <brk id="28" max="34" man="1"/>
    <brk id="74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38"/>
  <sheetViews>
    <sheetView showGridLines="0" view="pageBreakPreview" topLeftCell="A19" zoomScaleNormal="100" zoomScaleSheetLayoutView="100" zoomScalePageLayoutView="110" workbookViewId="0">
      <selection activeCell="N64" sqref="N64"/>
    </sheetView>
  </sheetViews>
  <sheetFormatPr defaultColWidth="9.109375" defaultRowHeight="15" customHeight="1"/>
  <cols>
    <col min="1" max="1" width="4.109375" style="5" customWidth="1"/>
    <col min="2" max="2" width="78.88671875" style="103" customWidth="1"/>
    <col min="3" max="3" width="14.44140625" style="5" customWidth="1"/>
    <col min="4" max="4" width="8.88671875" style="5" customWidth="1"/>
    <col min="5" max="5" width="6.6640625" style="5" customWidth="1"/>
    <col min="6" max="16384" width="9.109375" style="5"/>
  </cols>
  <sheetData>
    <row r="1" spans="1:4" ht="22.2" customHeight="1">
      <c r="A1" s="683" t="s">
        <v>212</v>
      </c>
      <c r="B1" s="683"/>
      <c r="C1" s="683"/>
      <c r="D1" s="683"/>
    </row>
    <row r="2" spans="1:4" ht="18" customHeight="1">
      <c r="A2" s="685" t="s">
        <v>24</v>
      </c>
      <c r="B2" s="685"/>
      <c r="C2" s="684" t="s">
        <v>22</v>
      </c>
      <c r="D2" s="684"/>
    </row>
    <row r="3" spans="1:4" ht="15" customHeight="1">
      <c r="A3" s="98" t="s">
        <v>1</v>
      </c>
      <c r="B3" s="100" t="s">
        <v>12</v>
      </c>
      <c r="C3" s="98" t="s">
        <v>159</v>
      </c>
      <c r="D3" s="98" t="s">
        <v>10</v>
      </c>
    </row>
    <row r="4" spans="1:4" ht="15" customHeight="1">
      <c r="A4" s="687" t="s">
        <v>191</v>
      </c>
      <c r="B4" s="687"/>
      <c r="C4" s="686" t="s">
        <v>8</v>
      </c>
      <c r="D4" s="686"/>
    </row>
    <row r="5" spans="1:4" ht="30" customHeight="1">
      <c r="A5" s="98" t="s">
        <v>5</v>
      </c>
      <c r="B5" s="338" t="s">
        <v>455</v>
      </c>
      <c r="C5" s="104" t="s">
        <v>8</v>
      </c>
      <c r="D5" s="111"/>
    </row>
    <row r="6" spans="1:4" ht="39" customHeight="1">
      <c r="A6" s="99" t="s">
        <v>7</v>
      </c>
      <c r="B6" s="337" t="s">
        <v>308</v>
      </c>
      <c r="C6" s="104" t="s">
        <v>8</v>
      </c>
      <c r="D6" s="111"/>
    </row>
    <row r="7" spans="1:4" ht="15" customHeight="1">
      <c r="A7" s="99" t="s">
        <v>4</v>
      </c>
      <c r="B7" s="688" t="s">
        <v>202</v>
      </c>
      <c r="C7" s="689"/>
      <c r="D7" s="690"/>
    </row>
    <row r="8" spans="1:4" ht="44.25" customHeight="1">
      <c r="A8" s="99" t="s">
        <v>200</v>
      </c>
      <c r="B8" s="125" t="s">
        <v>203</v>
      </c>
      <c r="C8" s="1" t="s">
        <v>22</v>
      </c>
      <c r="D8" s="111" t="str">
        <f>IF(C8="ND",0,"")</f>
        <v/>
      </c>
    </row>
    <row r="9" spans="1:4" ht="39.9" customHeight="1">
      <c r="A9" s="99" t="s">
        <v>201</v>
      </c>
      <c r="B9" s="125" t="s">
        <v>214</v>
      </c>
      <c r="C9" s="1" t="s">
        <v>22</v>
      </c>
      <c r="D9" s="111" t="str">
        <f t="shared" ref="D9:D24" si="0">IF(C9="ND",0,"")</f>
        <v/>
      </c>
    </row>
    <row r="10" spans="1:4" ht="39.9" customHeight="1">
      <c r="A10" s="99" t="s">
        <v>52</v>
      </c>
      <c r="B10" s="125" t="s">
        <v>192</v>
      </c>
      <c r="C10" s="1" t="s">
        <v>22</v>
      </c>
      <c r="D10" s="111" t="str">
        <f t="shared" si="0"/>
        <v/>
      </c>
    </row>
    <row r="11" spans="1:4" ht="39.9" customHeight="1">
      <c r="A11" s="99" t="s">
        <v>193</v>
      </c>
      <c r="B11" s="125" t="s">
        <v>194</v>
      </c>
      <c r="C11" s="1" t="s">
        <v>22</v>
      </c>
      <c r="D11" s="111" t="str">
        <f t="shared" si="0"/>
        <v/>
      </c>
    </row>
    <row r="12" spans="1:4" ht="30" customHeight="1">
      <c r="A12" s="98" t="s">
        <v>195</v>
      </c>
      <c r="B12" s="337" t="s">
        <v>196</v>
      </c>
      <c r="C12" s="1" t="s">
        <v>22</v>
      </c>
      <c r="D12" s="111" t="str">
        <f t="shared" si="0"/>
        <v/>
      </c>
    </row>
    <row r="13" spans="1:4" ht="39.9" customHeight="1">
      <c r="A13" s="98" t="s">
        <v>0</v>
      </c>
      <c r="B13" s="125" t="s">
        <v>172</v>
      </c>
      <c r="C13" s="1" t="s">
        <v>22</v>
      </c>
      <c r="D13" s="111" t="str">
        <f t="shared" si="0"/>
        <v/>
      </c>
    </row>
    <row r="14" spans="1:4" ht="69.900000000000006" customHeight="1">
      <c r="A14" s="98" t="s">
        <v>23</v>
      </c>
      <c r="B14" s="337" t="s">
        <v>301</v>
      </c>
      <c r="C14" s="1" t="s">
        <v>22</v>
      </c>
      <c r="D14" s="111" t="str">
        <f t="shared" si="0"/>
        <v/>
      </c>
    </row>
    <row r="15" spans="1:4" ht="30" customHeight="1">
      <c r="A15" s="98" t="s">
        <v>165</v>
      </c>
      <c r="B15" s="289" t="s">
        <v>454</v>
      </c>
      <c r="C15" s="104" t="s">
        <v>8</v>
      </c>
      <c r="D15" s="111"/>
    </row>
    <row r="16" spans="1:4" ht="30" customHeight="1">
      <c r="A16" s="98" t="s">
        <v>166</v>
      </c>
      <c r="B16" s="125" t="s">
        <v>147</v>
      </c>
      <c r="C16" s="1" t="s">
        <v>22</v>
      </c>
      <c r="D16" s="111" t="str">
        <f t="shared" si="0"/>
        <v/>
      </c>
    </row>
    <row r="17" spans="1:4" ht="39.9" customHeight="1">
      <c r="A17" s="98" t="s">
        <v>197</v>
      </c>
      <c r="B17" s="125" t="s">
        <v>199</v>
      </c>
      <c r="C17" s="1" t="s">
        <v>22</v>
      </c>
      <c r="D17" s="111" t="str">
        <f t="shared" si="0"/>
        <v/>
      </c>
    </row>
    <row r="18" spans="1:4" ht="36">
      <c r="A18" s="98" t="s">
        <v>198</v>
      </c>
      <c r="B18" s="159" t="s">
        <v>444</v>
      </c>
      <c r="C18" s="1" t="s">
        <v>22</v>
      </c>
      <c r="D18" s="111" t="str">
        <f t="shared" si="0"/>
        <v/>
      </c>
    </row>
    <row r="19" spans="1:4" ht="30" customHeight="1">
      <c r="A19" s="98" t="s">
        <v>169</v>
      </c>
      <c r="B19" s="125" t="s">
        <v>158</v>
      </c>
      <c r="C19" s="104" t="s">
        <v>8</v>
      </c>
      <c r="D19" s="111"/>
    </row>
    <row r="20" spans="1:4" ht="29.4" customHeight="1">
      <c r="A20" s="98" t="s">
        <v>170</v>
      </c>
      <c r="B20" s="312" t="s">
        <v>461</v>
      </c>
      <c r="C20" s="1" t="s">
        <v>22</v>
      </c>
      <c r="D20" s="111" t="str">
        <f t="shared" si="0"/>
        <v/>
      </c>
    </row>
    <row r="21" spans="1:4" ht="36">
      <c r="A21" s="98" t="s">
        <v>242</v>
      </c>
      <c r="B21" s="125" t="s">
        <v>255</v>
      </c>
      <c r="C21" s="1" t="s">
        <v>22</v>
      </c>
      <c r="D21" s="111" t="str">
        <f t="shared" si="0"/>
        <v/>
      </c>
    </row>
    <row r="22" spans="1:4" ht="15" customHeight="1">
      <c r="A22" s="687" t="s">
        <v>171</v>
      </c>
      <c r="B22" s="687"/>
      <c r="C22" s="691" t="s">
        <v>22</v>
      </c>
      <c r="D22" s="691"/>
    </row>
    <row r="23" spans="1:4" ht="15" customHeight="1">
      <c r="A23" s="98" t="s">
        <v>5</v>
      </c>
      <c r="B23" s="125" t="s">
        <v>152</v>
      </c>
      <c r="C23" s="1" t="s">
        <v>22</v>
      </c>
      <c r="D23" s="111" t="str">
        <f t="shared" si="0"/>
        <v/>
      </c>
    </row>
    <row r="24" spans="1:4" ht="39.9" customHeight="1">
      <c r="A24" s="98" t="s">
        <v>7</v>
      </c>
      <c r="B24" s="125" t="s">
        <v>244</v>
      </c>
      <c r="C24" s="1" t="s">
        <v>22</v>
      </c>
      <c r="D24" s="111" t="str">
        <f t="shared" si="0"/>
        <v/>
      </c>
    </row>
    <row r="25" spans="1:4" ht="34.200000000000003" customHeight="1">
      <c r="A25" s="695" t="s">
        <v>263</v>
      </c>
      <c r="B25" s="696"/>
      <c r="C25" s="697" t="s">
        <v>22</v>
      </c>
      <c r="D25" s="698"/>
    </row>
    <row r="26" spans="1:4" ht="33.6" customHeight="1">
      <c r="A26" s="160" t="s">
        <v>5</v>
      </c>
      <c r="B26" s="162" t="s">
        <v>266</v>
      </c>
      <c r="C26" s="278" t="s">
        <v>22</v>
      </c>
      <c r="D26" s="163"/>
    </row>
    <row r="27" spans="1:4" ht="34.200000000000003">
      <c r="A27" s="160" t="s">
        <v>267</v>
      </c>
      <c r="B27" s="336" t="s">
        <v>515</v>
      </c>
      <c r="C27" s="161" t="s">
        <v>22</v>
      </c>
      <c r="D27" s="164" t="str">
        <f>IF(C27="ND",0,"")</f>
        <v/>
      </c>
    </row>
    <row r="28" spans="1:4" ht="39.450000000000003" customHeight="1">
      <c r="A28" s="160" t="s">
        <v>268</v>
      </c>
      <c r="B28" s="159" t="s">
        <v>316</v>
      </c>
      <c r="C28" s="161" t="s">
        <v>22</v>
      </c>
      <c r="D28" s="164" t="str">
        <f>IF(C28="ND",0,"")</f>
        <v/>
      </c>
    </row>
    <row r="29" spans="1:4" ht="39.9" customHeight="1">
      <c r="A29" s="160" t="s">
        <v>4</v>
      </c>
      <c r="B29" s="159" t="s">
        <v>264</v>
      </c>
      <c r="C29" s="161" t="s">
        <v>22</v>
      </c>
      <c r="D29" s="164" t="str">
        <f>IF(C29="ND",0,"")</f>
        <v/>
      </c>
    </row>
    <row r="30" spans="1:4" ht="39.9" customHeight="1">
      <c r="A30" s="160" t="s">
        <v>265</v>
      </c>
      <c r="B30" s="282" t="s">
        <v>317</v>
      </c>
      <c r="C30" s="161" t="s">
        <v>22</v>
      </c>
      <c r="D30" s="164" t="str">
        <f>IF(C30="ND",0,"")</f>
        <v/>
      </c>
    </row>
    <row r="31" spans="1:4" ht="39.9" customHeight="1">
      <c r="A31" s="160" t="s">
        <v>0</v>
      </c>
      <c r="B31" s="159" t="s">
        <v>318</v>
      </c>
      <c r="C31" s="161" t="s">
        <v>22</v>
      </c>
      <c r="D31" s="164" t="str">
        <f>IF(C31="ND",0,"")</f>
        <v/>
      </c>
    </row>
    <row r="32" spans="1:4" ht="15" customHeight="1">
      <c r="A32" s="687" t="s">
        <v>319</v>
      </c>
      <c r="B32" s="687"/>
      <c r="C32" s="691" t="s">
        <v>22</v>
      </c>
      <c r="D32" s="691"/>
    </row>
    <row r="33" spans="1:6" ht="15" customHeight="1">
      <c r="A33" s="110" t="s">
        <v>5</v>
      </c>
      <c r="B33" s="105"/>
      <c r="C33" s="104" t="s">
        <v>8</v>
      </c>
      <c r="D33" s="111" t="str">
        <f>IF(B33&gt;"","Wpisz liczbę załączników","")</f>
        <v/>
      </c>
    </row>
    <row r="34" spans="1:6" ht="15" customHeight="1">
      <c r="A34" s="110" t="s">
        <v>7</v>
      </c>
      <c r="B34" s="105"/>
      <c r="C34" s="104" t="s">
        <v>8</v>
      </c>
      <c r="D34" s="111" t="str">
        <f>IF(B34&gt;"","Wpisz liczbę załączników","")</f>
        <v/>
      </c>
    </row>
    <row r="35" spans="1:6" s="106" customFormat="1" ht="15" customHeight="1">
      <c r="A35" s="12" t="s">
        <v>2</v>
      </c>
      <c r="B35" s="105"/>
      <c r="C35" s="1" t="s">
        <v>8</v>
      </c>
      <c r="D35" s="111" t="str">
        <f>IF(B35&gt;"","Wpisz liczbę załączników","")</f>
        <v/>
      </c>
    </row>
    <row r="36" spans="1:6" ht="15" customHeight="1">
      <c r="A36" s="692" t="s">
        <v>11</v>
      </c>
      <c r="B36" s="693"/>
      <c r="C36" s="694"/>
      <c r="D36" s="116">
        <f ca="1">SUM(D5:OFFSET(Razem_BIV_inf_zal,-1,3))</f>
        <v>0</v>
      </c>
      <c r="E36" s="86"/>
      <c r="F36" s="122" t="s">
        <v>259</v>
      </c>
    </row>
    <row r="37" spans="1:6" ht="14.25" customHeight="1">
      <c r="A37" s="682"/>
      <c r="B37" s="682"/>
      <c r="C37" s="682"/>
      <c r="D37" s="682"/>
      <c r="F37" s="123" t="s">
        <v>260</v>
      </c>
    </row>
    <row r="38" spans="1:6" ht="165.6" customHeight="1">
      <c r="A38" s="680" t="s">
        <v>519</v>
      </c>
      <c r="B38" s="681"/>
      <c r="C38" s="681"/>
      <c r="D38" s="681"/>
      <c r="F38" s="120"/>
    </row>
  </sheetData>
  <sheetProtection algorithmName="SHA-512" hashValue="wFYTPg+s8A3VVr/vERBg8JoKaG81yRSiLilG8mZk4nifjG9mZ+4E3/OTnGTSMbmzzSqQm/HmZ90tILpRcVDKFQ==" saltValue="OIUmCzZl/798Tl/nbLENIA==" spinCount="100000" sheet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872" yWindow="642" count="9">
    <dataValidation type="list" allowBlank="1" showInputMessage="1" showErrorMessage="1" sqref="C16:C18 C8:C14 C20:C32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 xr:uid="{00000000-0002-0000-0300-000008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39"/>
  <sheetViews>
    <sheetView showGridLines="0" view="pageBreakPreview" topLeftCell="B28" zoomScaleNormal="85" zoomScaleSheetLayoutView="100" zoomScalePageLayoutView="110" workbookViewId="0">
      <selection activeCell="N64" sqref="N64"/>
    </sheetView>
  </sheetViews>
  <sheetFormatPr defaultColWidth="9.109375" defaultRowHeight="13.2"/>
  <cols>
    <col min="1" max="1" width="0.33203125" style="42" hidden="1" customWidth="1"/>
    <col min="2" max="2" width="2.5546875" style="41" customWidth="1"/>
    <col min="3" max="3" width="2.6640625" style="42" customWidth="1"/>
    <col min="4" max="4" width="48.6640625" style="42" customWidth="1"/>
    <col min="5" max="5" width="2.6640625" style="42" customWidth="1"/>
    <col min="6" max="6" width="8.6640625" style="42" customWidth="1"/>
    <col min="7" max="7" width="2.6640625" style="42" customWidth="1"/>
    <col min="8" max="8" width="24.33203125" style="42" customWidth="1"/>
    <col min="9" max="9" width="2.6640625" style="42" customWidth="1"/>
    <col min="10" max="10" width="11.44140625" style="42" customWidth="1"/>
    <col min="11" max="16384" width="9.109375" style="42"/>
  </cols>
  <sheetData>
    <row r="1" spans="1:16" ht="16.5" customHeight="1">
      <c r="A1" s="87"/>
      <c r="B1" s="284" t="s">
        <v>211</v>
      </c>
      <c r="C1" s="284"/>
      <c r="D1" s="284"/>
      <c r="E1" s="284"/>
      <c r="F1" s="284"/>
      <c r="G1" s="284"/>
      <c r="H1" s="284"/>
      <c r="I1" s="285"/>
      <c r="J1" s="285"/>
    </row>
    <row r="2" spans="1:16" ht="3" customHeight="1">
      <c r="A2" s="88"/>
      <c r="B2" s="139"/>
      <c r="C2" s="131"/>
      <c r="D2" s="131"/>
      <c r="E2" s="131"/>
      <c r="F2" s="131"/>
      <c r="G2" s="131"/>
      <c r="H2" s="131"/>
      <c r="I2" s="90"/>
      <c r="J2" s="90"/>
    </row>
    <row r="3" spans="1:16" ht="24.75" customHeight="1">
      <c r="A3" s="88"/>
      <c r="B3" s="131" t="s">
        <v>5</v>
      </c>
      <c r="C3" s="729" t="s">
        <v>190</v>
      </c>
      <c r="D3" s="729"/>
      <c r="E3" s="220"/>
      <c r="F3" s="730"/>
      <c r="G3" s="731"/>
      <c r="H3" s="731"/>
      <c r="I3" s="731"/>
      <c r="J3" s="732"/>
      <c r="K3" s="724"/>
      <c r="L3" s="725"/>
      <c r="M3" s="725"/>
      <c r="N3" s="725"/>
      <c r="O3" s="725"/>
      <c r="P3" s="725"/>
    </row>
    <row r="4" spans="1:16" ht="12" customHeight="1">
      <c r="A4" s="88"/>
      <c r="B4" s="131"/>
      <c r="C4" s="220" t="s">
        <v>112</v>
      </c>
      <c r="D4" s="220"/>
      <c r="E4" s="91"/>
      <c r="F4" s="91"/>
      <c r="G4" s="91"/>
      <c r="H4" s="91"/>
      <c r="I4" s="91"/>
      <c r="J4" s="91"/>
    </row>
    <row r="5" spans="1:16" ht="24.75" customHeight="1">
      <c r="A5" s="88"/>
      <c r="B5" s="131"/>
      <c r="C5" s="733"/>
      <c r="D5" s="734"/>
      <c r="E5" s="734"/>
      <c r="F5" s="734"/>
      <c r="G5" s="734"/>
      <c r="H5" s="734"/>
      <c r="I5" s="734"/>
      <c r="J5" s="735"/>
    </row>
    <row r="6" spans="1:16" ht="5.4" customHeight="1">
      <c r="A6" s="88"/>
      <c r="B6" s="139"/>
      <c r="C6" s="92"/>
      <c r="D6" s="92"/>
      <c r="E6" s="131"/>
      <c r="F6" s="131"/>
      <c r="G6" s="131"/>
      <c r="H6" s="131"/>
      <c r="I6" s="131"/>
      <c r="J6" s="131"/>
    </row>
    <row r="7" spans="1:16" ht="15" customHeight="1">
      <c r="A7" s="88"/>
      <c r="B7" s="78" t="s">
        <v>188</v>
      </c>
      <c r="C7" s="727" t="s">
        <v>189</v>
      </c>
      <c r="D7" s="727"/>
      <c r="E7" s="131"/>
      <c r="F7" s="131"/>
      <c r="G7" s="131"/>
      <c r="H7" s="131"/>
      <c r="I7" s="131"/>
      <c r="J7" s="131"/>
    </row>
    <row r="8" spans="1:16" ht="109.2" customHeight="1">
      <c r="A8" s="88"/>
      <c r="B8" s="140" t="s">
        <v>116</v>
      </c>
      <c r="C8" s="726" t="s">
        <v>520</v>
      </c>
      <c r="D8" s="726"/>
      <c r="E8" s="726"/>
      <c r="F8" s="726"/>
      <c r="G8" s="726"/>
      <c r="H8" s="726"/>
      <c r="I8" s="726"/>
      <c r="J8" s="726"/>
    </row>
    <row r="9" spans="1:16" s="5" customFormat="1" ht="27" customHeight="1">
      <c r="A9" s="4"/>
      <c r="B9" s="141" t="s">
        <v>113</v>
      </c>
      <c r="C9" s="703" t="s">
        <v>514</v>
      </c>
      <c r="D9" s="703"/>
      <c r="E9" s="703"/>
      <c r="F9" s="703"/>
      <c r="G9" s="703"/>
      <c r="H9" s="703"/>
      <c r="I9" s="703"/>
      <c r="J9" s="703"/>
    </row>
    <row r="10" spans="1:16" s="5" customFormat="1" ht="47.25" customHeight="1">
      <c r="A10" s="4"/>
      <c r="B10" s="141" t="s">
        <v>114</v>
      </c>
      <c r="C10" s="728" t="s">
        <v>449</v>
      </c>
      <c r="D10" s="728"/>
      <c r="E10" s="728"/>
      <c r="F10" s="728"/>
      <c r="G10" s="728"/>
      <c r="H10" s="728"/>
      <c r="I10" s="728"/>
      <c r="J10" s="728"/>
    </row>
    <row r="11" spans="1:16" s="5" customFormat="1" ht="43.2" customHeight="1">
      <c r="A11" s="4"/>
      <c r="B11" s="141" t="s">
        <v>115</v>
      </c>
      <c r="C11" s="705" t="s">
        <v>408</v>
      </c>
      <c r="D11" s="705"/>
      <c r="E11" s="705"/>
      <c r="F11" s="705"/>
      <c r="G11" s="705"/>
      <c r="H11" s="705"/>
      <c r="I11" s="705"/>
      <c r="J11" s="705"/>
    </row>
    <row r="12" spans="1:16" s="5" customFormat="1" ht="15" customHeight="1">
      <c r="A12" s="4"/>
      <c r="B12" s="141" t="s">
        <v>148</v>
      </c>
      <c r="C12" s="700" t="s">
        <v>215</v>
      </c>
      <c r="D12" s="700"/>
      <c r="E12" s="700"/>
      <c r="F12" s="700"/>
      <c r="G12" s="700"/>
      <c r="H12" s="700"/>
      <c r="I12" s="700"/>
      <c r="J12" s="700"/>
    </row>
    <row r="13" spans="1:16" s="5" customFormat="1" ht="15.9" customHeight="1">
      <c r="A13" s="4"/>
      <c r="B13" s="141" t="s">
        <v>157</v>
      </c>
      <c r="C13" s="705" t="s">
        <v>235</v>
      </c>
      <c r="D13" s="705"/>
      <c r="E13" s="705"/>
      <c r="F13" s="705"/>
      <c r="G13" s="705"/>
      <c r="H13" s="705"/>
      <c r="I13" s="705"/>
      <c r="J13" s="705"/>
    </row>
    <row r="14" spans="1:16" s="5" customFormat="1" ht="13.5" customHeight="1">
      <c r="A14" s="4"/>
      <c r="B14" s="142" t="s">
        <v>216</v>
      </c>
      <c r="C14" s="723" t="s">
        <v>231</v>
      </c>
      <c r="D14" s="723"/>
      <c r="E14" s="156"/>
      <c r="F14" s="236" t="s">
        <v>335</v>
      </c>
      <c r="G14" s="156"/>
      <c r="H14" s="236" t="s">
        <v>336</v>
      </c>
      <c r="I14" s="157"/>
      <c r="J14" s="236" t="s">
        <v>337</v>
      </c>
    </row>
    <row r="15" spans="1:16" s="5" customFormat="1" ht="4.5" customHeight="1">
      <c r="A15" s="4"/>
      <c r="B15" s="142"/>
      <c r="C15" s="129"/>
      <c r="D15" s="129"/>
      <c r="E15" s="129"/>
      <c r="F15" s="129"/>
      <c r="G15" s="129"/>
      <c r="H15" s="129"/>
      <c r="I15" s="128"/>
      <c r="J15" s="128"/>
    </row>
    <row r="16" spans="1:16" s="5" customFormat="1" ht="14.25" customHeight="1">
      <c r="A16" s="4"/>
      <c r="B16" s="142"/>
      <c r="C16" s="108"/>
      <c r="D16" s="704" t="s">
        <v>236</v>
      </c>
      <c r="E16" s="705"/>
      <c r="F16" s="705"/>
      <c r="G16" s="705"/>
      <c r="H16" s="705"/>
      <c r="I16" s="705"/>
      <c r="J16" s="705"/>
    </row>
    <row r="17" spans="1:11" s="5" customFormat="1" ht="4.5" customHeight="1">
      <c r="A17" s="4"/>
      <c r="B17" s="142"/>
      <c r="C17" s="107"/>
      <c r="D17" s="128"/>
      <c r="E17" s="128"/>
      <c r="F17" s="128"/>
      <c r="G17" s="128"/>
      <c r="H17" s="128"/>
      <c r="I17" s="128"/>
      <c r="J17" s="128"/>
    </row>
    <row r="18" spans="1:11" s="5" customFormat="1" ht="14.25" customHeight="1">
      <c r="A18" s="4"/>
      <c r="B18" s="142"/>
      <c r="C18" s="108"/>
      <c r="D18" s="704" t="s">
        <v>238</v>
      </c>
      <c r="E18" s="705"/>
      <c r="F18" s="705"/>
      <c r="G18" s="705"/>
      <c r="H18" s="705"/>
      <c r="I18" s="705"/>
      <c r="J18" s="705"/>
    </row>
    <row r="19" spans="1:11" s="5" customFormat="1" ht="4.5" customHeight="1">
      <c r="A19" s="4"/>
      <c r="B19" s="142"/>
      <c r="C19" s="107"/>
      <c r="D19" s="705" t="s">
        <v>237</v>
      </c>
      <c r="E19" s="705"/>
      <c r="F19" s="705"/>
      <c r="G19" s="705"/>
      <c r="H19" s="705"/>
      <c r="I19" s="705"/>
      <c r="J19" s="705"/>
    </row>
    <row r="20" spans="1:11" s="5" customFormat="1" ht="14.25" customHeight="1">
      <c r="A20" s="4"/>
      <c r="B20" s="142"/>
      <c r="C20" s="108"/>
      <c r="D20" s="705"/>
      <c r="E20" s="705"/>
      <c r="F20" s="705"/>
      <c r="G20" s="705"/>
      <c r="H20" s="705"/>
      <c r="I20" s="705"/>
      <c r="J20" s="705"/>
    </row>
    <row r="21" spans="1:11" s="5" customFormat="1" ht="5.25" customHeight="1">
      <c r="A21" s="4"/>
      <c r="B21" s="142"/>
      <c r="C21" s="129"/>
      <c r="D21" s="705"/>
      <c r="E21" s="705"/>
      <c r="F21" s="705"/>
      <c r="G21" s="705"/>
      <c r="H21" s="705"/>
      <c r="I21" s="705"/>
      <c r="J21" s="705"/>
    </row>
    <row r="22" spans="1:11" s="5" customFormat="1" ht="16.95" customHeight="1">
      <c r="A22" s="4"/>
      <c r="B22" s="142" t="s">
        <v>227</v>
      </c>
      <c r="C22" s="707" t="s">
        <v>228</v>
      </c>
      <c r="D22" s="707"/>
      <c r="E22" s="707"/>
      <c r="F22" s="707"/>
      <c r="G22" s="707"/>
      <c r="H22" s="707"/>
      <c r="I22" s="707"/>
      <c r="J22" s="707"/>
      <c r="K22" s="93"/>
    </row>
    <row r="23" spans="1:11" s="5" customFormat="1" ht="4.5" customHeight="1">
      <c r="A23" s="4"/>
      <c r="B23" s="142"/>
      <c r="C23" s="107"/>
      <c r="D23" s="705" t="s">
        <v>230</v>
      </c>
      <c r="E23" s="705"/>
      <c r="F23" s="705"/>
      <c r="G23" s="705"/>
      <c r="H23" s="705"/>
      <c r="I23" s="705"/>
      <c r="J23" s="705"/>
      <c r="K23" s="93"/>
    </row>
    <row r="24" spans="1:11" s="5" customFormat="1" ht="14.25" customHeight="1">
      <c r="A24" s="4"/>
      <c r="B24" s="142" t="s">
        <v>233</v>
      </c>
      <c r="C24" s="108" t="s">
        <v>48</v>
      </c>
      <c r="D24" s="705"/>
      <c r="E24" s="705"/>
      <c r="F24" s="705"/>
      <c r="G24" s="705"/>
      <c r="H24" s="705"/>
      <c r="I24" s="705"/>
      <c r="J24" s="705"/>
      <c r="K24" s="93"/>
    </row>
    <row r="25" spans="1:11" s="5" customFormat="1" ht="4.5" customHeight="1">
      <c r="A25" s="4"/>
      <c r="B25" s="142"/>
      <c r="C25" s="107"/>
      <c r="D25" s="705"/>
      <c r="E25" s="705"/>
      <c r="F25" s="705"/>
      <c r="G25" s="705"/>
      <c r="H25" s="705"/>
      <c r="I25" s="705"/>
      <c r="J25" s="705"/>
      <c r="K25" s="93"/>
    </row>
    <row r="26" spans="1:11" s="5" customFormat="1" ht="14.25" customHeight="1">
      <c r="A26" s="4"/>
      <c r="B26" s="142" t="s">
        <v>232</v>
      </c>
      <c r="C26" s="108" t="s">
        <v>48</v>
      </c>
      <c r="D26" s="708" t="s">
        <v>229</v>
      </c>
      <c r="E26" s="702"/>
      <c r="F26" s="702"/>
      <c r="G26" s="702"/>
      <c r="H26" s="702"/>
      <c r="I26" s="702"/>
      <c r="J26" s="702"/>
      <c r="K26" s="93"/>
    </row>
    <row r="27" spans="1:11" s="5" customFormat="1" ht="4.5" customHeight="1">
      <c r="A27" s="4"/>
      <c r="B27" s="142"/>
      <c r="C27" s="107"/>
      <c r="D27" s="128"/>
      <c r="E27" s="128"/>
      <c r="F27" s="128"/>
      <c r="G27" s="128"/>
      <c r="H27" s="128"/>
      <c r="I27" s="128"/>
      <c r="J27" s="128"/>
      <c r="K27" s="93"/>
    </row>
    <row r="28" spans="1:11" s="5" customFormat="1" ht="14.25" customHeight="1">
      <c r="A28" s="4"/>
      <c r="B28" s="142" t="s">
        <v>234</v>
      </c>
      <c r="C28" s="108" t="s">
        <v>48</v>
      </c>
      <c r="D28" s="708" t="s">
        <v>239</v>
      </c>
      <c r="E28" s="702"/>
      <c r="F28" s="702"/>
      <c r="G28" s="702"/>
      <c r="H28" s="702"/>
      <c r="I28" s="702"/>
      <c r="J28" s="702"/>
      <c r="K28" s="93"/>
    </row>
    <row r="29" spans="1:11" s="5" customFormat="1" ht="6.45" customHeight="1">
      <c r="A29" s="4"/>
      <c r="B29" s="142"/>
      <c r="C29" s="313"/>
      <c r="D29" s="307"/>
      <c r="E29" s="307"/>
      <c r="F29" s="307"/>
      <c r="G29" s="307"/>
      <c r="H29" s="307"/>
      <c r="I29" s="307"/>
      <c r="J29" s="307"/>
      <c r="K29" s="93"/>
    </row>
    <row r="30" spans="1:11" s="311" customFormat="1" ht="24" customHeight="1">
      <c r="A30" s="308"/>
      <c r="B30" s="309" t="s">
        <v>370</v>
      </c>
      <c r="C30" s="722" t="s">
        <v>513</v>
      </c>
      <c r="D30" s="722"/>
      <c r="E30" s="722"/>
      <c r="F30" s="722"/>
      <c r="G30" s="722"/>
      <c r="H30" s="722"/>
      <c r="I30" s="722"/>
      <c r="J30" s="722"/>
      <c r="K30" s="310"/>
    </row>
    <row r="31" spans="1:11" s="5" customFormat="1" ht="18.45" customHeight="1">
      <c r="A31" s="4"/>
      <c r="B31" s="143" t="s">
        <v>4</v>
      </c>
      <c r="C31" s="706" t="s">
        <v>119</v>
      </c>
      <c r="D31" s="706"/>
      <c r="E31" s="706"/>
      <c r="F31" s="706"/>
      <c r="G31" s="706"/>
      <c r="H31" s="706"/>
      <c r="I31" s="706"/>
      <c r="J31" s="706"/>
    </row>
    <row r="32" spans="1:11" s="5" customFormat="1" ht="23.4" customHeight="1">
      <c r="A32" s="94"/>
      <c r="B32" s="154" t="s">
        <v>116</v>
      </c>
      <c r="C32" s="702" t="s">
        <v>160</v>
      </c>
      <c r="D32" s="702"/>
      <c r="E32" s="702"/>
      <c r="F32" s="702"/>
      <c r="G32" s="702"/>
      <c r="H32" s="702"/>
      <c r="I32" s="702"/>
      <c r="J32" s="702"/>
    </row>
    <row r="33" spans="1:10" s="5" customFormat="1" ht="39.6" customHeight="1">
      <c r="A33" s="95"/>
      <c r="B33" s="154" t="s">
        <v>113</v>
      </c>
      <c r="C33" s="703" t="s">
        <v>448</v>
      </c>
      <c r="D33" s="703"/>
      <c r="E33" s="703"/>
      <c r="F33" s="703"/>
      <c r="G33" s="703"/>
      <c r="H33" s="703"/>
      <c r="I33" s="703"/>
      <c r="J33" s="703"/>
    </row>
    <row r="34" spans="1:10" s="5" customFormat="1" ht="7.95" customHeight="1">
      <c r="A34" s="94"/>
      <c r="B34" s="141"/>
      <c r="C34" s="130"/>
      <c r="D34" s="130"/>
      <c r="E34" s="130"/>
      <c r="F34" s="130"/>
      <c r="G34" s="130"/>
      <c r="H34" s="130"/>
      <c r="I34" s="130"/>
      <c r="J34" s="130"/>
    </row>
    <row r="35" spans="1:10" ht="75" customHeight="1">
      <c r="A35" s="88"/>
      <c r="B35" s="709"/>
      <c r="C35" s="710"/>
      <c r="D35" s="711"/>
      <c r="E35" s="235"/>
      <c r="F35" s="715"/>
      <c r="G35" s="716"/>
      <c r="H35" s="716"/>
      <c r="I35" s="716"/>
      <c r="J35" s="717"/>
    </row>
    <row r="36" spans="1:10" ht="30.6" customHeight="1">
      <c r="A36" s="96"/>
      <c r="B36" s="712"/>
      <c r="C36" s="713"/>
      <c r="D36" s="714"/>
      <c r="E36" s="235"/>
      <c r="F36" s="718"/>
      <c r="G36" s="719"/>
      <c r="H36" s="719"/>
      <c r="I36" s="719"/>
      <c r="J36" s="720"/>
    </row>
    <row r="37" spans="1:10">
      <c r="A37" s="96"/>
      <c r="B37" s="721" t="s">
        <v>281</v>
      </c>
      <c r="C37" s="721"/>
      <c r="D37" s="721"/>
      <c r="F37" s="721" t="s">
        <v>282</v>
      </c>
      <c r="G37" s="721"/>
      <c r="H37" s="721"/>
      <c r="I37" s="721"/>
      <c r="J37" s="721"/>
    </row>
    <row r="38" spans="1:10" s="96" customFormat="1" ht="88.5" customHeight="1">
      <c r="B38" s="699" t="s">
        <v>409</v>
      </c>
      <c r="C38" s="699"/>
      <c r="D38" s="699"/>
      <c r="E38" s="699"/>
      <c r="F38" s="699"/>
      <c r="G38" s="699"/>
      <c r="H38" s="699"/>
      <c r="I38" s="699"/>
      <c r="J38" s="699"/>
    </row>
    <row r="39" spans="1:10" s="96" customFormat="1" ht="9.6" customHeight="1">
      <c r="B39" s="701"/>
      <c r="C39" s="701"/>
      <c r="D39" s="701"/>
      <c r="E39" s="701"/>
      <c r="F39" s="701"/>
      <c r="G39" s="701"/>
      <c r="H39" s="701"/>
      <c r="I39" s="701"/>
      <c r="J39" s="701"/>
    </row>
  </sheetData>
  <sheetProtection algorithmName="SHA-512" hashValue="3XyghTsFjheHno4R+4bjS0wDraxhKRCW9fLY+EFOtZ/6pDvuwjzsfRWTT8E8UqSZaN6VE/YEsbOErXyjc01YVw==" saltValue="c1wbYgC15ATWipbkcwSW9g==" spinCount="100000" sheet="1" formatCells="0" formatRows="0" insertRows="0" insertHyperlinks="0" deleteRows="0"/>
  <mergeCells count="29">
    <mergeCell ref="C30:J30"/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  <mergeCell ref="B38:J38"/>
    <mergeCell ref="C12:J12"/>
    <mergeCell ref="B39:J39"/>
    <mergeCell ref="C32:J32"/>
    <mergeCell ref="C33:J33"/>
    <mergeCell ref="D16:J16"/>
    <mergeCell ref="D18:J18"/>
    <mergeCell ref="D19:J21"/>
    <mergeCell ref="C31:J31"/>
    <mergeCell ref="C22:J22"/>
    <mergeCell ref="D26:J26"/>
    <mergeCell ref="D23:J25"/>
    <mergeCell ref="B35:D36"/>
    <mergeCell ref="F35:J36"/>
    <mergeCell ref="B37:D37"/>
    <mergeCell ref="F37:J37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:C29" xr:uid="{00000000-0002-0000-0400-000000000000}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 xr:uid="{00000000-0002-0000-04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showGridLines="0" view="pageBreakPreview" topLeftCell="A4" zoomScaleNormal="115" zoomScaleSheetLayoutView="100" zoomScalePageLayoutView="145" workbookViewId="0">
      <selection activeCell="B4" sqref="B4:I4"/>
    </sheetView>
  </sheetViews>
  <sheetFormatPr defaultColWidth="9.109375" defaultRowHeight="13.2"/>
  <cols>
    <col min="1" max="1" width="2.44140625" style="203" bestFit="1" customWidth="1"/>
    <col min="2" max="2" width="3.6640625" style="203" customWidth="1"/>
    <col min="3" max="3" width="3.88671875" style="203" customWidth="1"/>
    <col min="4" max="4" width="30.6640625" style="169" customWidth="1"/>
    <col min="5" max="5" width="23.109375" style="169" customWidth="1"/>
    <col min="6" max="6" width="6.6640625" style="169" customWidth="1"/>
    <col min="7" max="7" width="7" style="169" customWidth="1"/>
    <col min="8" max="8" width="10.33203125" style="169" customWidth="1"/>
    <col min="9" max="9" width="20.109375" style="169" customWidth="1"/>
    <col min="10" max="10" width="9.109375" style="169"/>
    <col min="11" max="11" width="25.33203125" style="169" customWidth="1"/>
    <col min="12" max="16384" width="9.109375" style="169"/>
  </cols>
  <sheetData>
    <row r="1" spans="1:11" s="168" customFormat="1" ht="28.2" customHeight="1">
      <c r="A1" s="738" t="s">
        <v>366</v>
      </c>
      <c r="B1" s="739"/>
      <c r="C1" s="739"/>
      <c r="D1" s="739"/>
      <c r="E1" s="739"/>
      <c r="F1" s="739"/>
      <c r="G1" s="739"/>
      <c r="H1" s="739"/>
      <c r="I1" s="739"/>
      <c r="J1" s="237"/>
      <c r="K1" s="237"/>
    </row>
    <row r="2" spans="1:11" s="168" customFormat="1" ht="13.2" customHeight="1">
      <c r="A2" s="286"/>
      <c r="B2" s="281"/>
      <c r="C2" s="281"/>
      <c r="D2" s="281"/>
      <c r="E2" s="281"/>
      <c r="F2" s="281"/>
      <c r="G2" s="281"/>
      <c r="H2" s="281"/>
      <c r="I2" s="281"/>
      <c r="J2" s="280"/>
      <c r="K2" s="280"/>
    </row>
    <row r="3" spans="1:11" s="168" customFormat="1" ht="52.2" customHeight="1">
      <c r="A3" s="202" t="s">
        <v>5</v>
      </c>
      <c r="B3" s="737" t="s">
        <v>367</v>
      </c>
      <c r="C3" s="737"/>
      <c r="D3" s="737"/>
      <c r="E3" s="737"/>
      <c r="F3" s="737"/>
      <c r="G3" s="737"/>
      <c r="H3" s="737"/>
      <c r="I3" s="737"/>
    </row>
    <row r="4" spans="1:11" s="168" customFormat="1" ht="44.4" customHeight="1">
      <c r="A4" s="202" t="s">
        <v>7</v>
      </c>
      <c r="B4" s="737" t="s">
        <v>467</v>
      </c>
      <c r="C4" s="737"/>
      <c r="D4" s="737"/>
      <c r="E4" s="737"/>
      <c r="F4" s="737"/>
      <c r="G4" s="737"/>
      <c r="H4" s="737"/>
      <c r="I4" s="737"/>
    </row>
    <row r="5" spans="1:11" s="168" customFormat="1" ht="25.95" customHeight="1">
      <c r="A5" s="202" t="s">
        <v>4</v>
      </c>
      <c r="B5" s="737" t="s">
        <v>512</v>
      </c>
      <c r="C5" s="737"/>
      <c r="D5" s="737"/>
      <c r="E5" s="737"/>
      <c r="F5" s="737"/>
      <c r="G5" s="737"/>
      <c r="H5" s="737"/>
      <c r="I5" s="737"/>
    </row>
    <row r="6" spans="1:11" s="168" customFormat="1" ht="42.6" customHeight="1">
      <c r="A6" s="202" t="s">
        <v>265</v>
      </c>
      <c r="B6" s="737" t="s">
        <v>511</v>
      </c>
      <c r="C6" s="737"/>
      <c r="D6" s="737"/>
      <c r="E6" s="737"/>
      <c r="F6" s="737"/>
      <c r="G6" s="737"/>
      <c r="H6" s="737"/>
      <c r="I6" s="737"/>
    </row>
    <row r="7" spans="1:11" s="168" customFormat="1" ht="78" customHeight="1">
      <c r="A7" s="244"/>
      <c r="B7" s="744" t="s">
        <v>346</v>
      </c>
      <c r="C7" s="745"/>
      <c r="D7" s="746"/>
      <c r="E7" s="288"/>
      <c r="F7" s="740" t="s">
        <v>347</v>
      </c>
      <c r="G7" s="741"/>
      <c r="H7" s="741"/>
      <c r="I7" s="742"/>
    </row>
    <row r="8" spans="1:11" s="243" customFormat="1" ht="28.5" customHeight="1">
      <c r="A8" s="245"/>
      <c r="B8" s="743" t="s">
        <v>348</v>
      </c>
      <c r="C8" s="747"/>
      <c r="D8" s="747"/>
      <c r="E8" s="287"/>
      <c r="F8" s="743" t="s">
        <v>282</v>
      </c>
      <c r="G8" s="743"/>
      <c r="H8" s="743"/>
      <c r="I8" s="743"/>
    </row>
    <row r="9" spans="1:11" ht="39" customHeight="1">
      <c r="A9" s="736" t="s">
        <v>510</v>
      </c>
      <c r="B9" s="736"/>
      <c r="C9" s="736"/>
      <c r="D9" s="736"/>
      <c r="E9" s="736"/>
      <c r="F9" s="736"/>
      <c r="G9" s="736"/>
      <c r="H9" s="736"/>
      <c r="I9" s="736"/>
    </row>
    <row r="10" spans="1:11" ht="30.75" customHeight="1">
      <c r="A10" s="736" t="s">
        <v>509</v>
      </c>
      <c r="B10" s="736"/>
      <c r="C10" s="736"/>
      <c r="D10" s="736"/>
      <c r="E10" s="736"/>
      <c r="F10" s="736"/>
      <c r="G10" s="736"/>
      <c r="H10" s="736"/>
      <c r="I10" s="736"/>
    </row>
    <row r="11" spans="1:11" ht="39" customHeight="1">
      <c r="A11" s="736" t="s">
        <v>508</v>
      </c>
      <c r="B11" s="736"/>
      <c r="C11" s="736"/>
      <c r="D11" s="736"/>
      <c r="E11" s="736"/>
      <c r="F11" s="736"/>
      <c r="G11" s="736"/>
      <c r="H11" s="736"/>
      <c r="I11" s="736"/>
    </row>
  </sheetData>
  <sheetProtection algorithmName="SHA-512" hashValue="PHQe7vuZtw33BTk6fnmVnnmPU6fMaiTRqW3PVmdIWzfUhyD4YXrubq17zGbJMhWjo+zUuIe/zfng9yRbxJ33qA==" saltValue="xdURzcvgpiySiL2EIFn+Xg==" spinCount="100000" sheet="1" formatCells="0" formatRows="0" insertRows="0" deleteRows="0"/>
  <mergeCells count="12">
    <mergeCell ref="A11:I11"/>
    <mergeCell ref="B5:I5"/>
    <mergeCell ref="B6:I6"/>
    <mergeCell ref="A1:I1"/>
    <mergeCell ref="B3:I3"/>
    <mergeCell ref="B4:I4"/>
    <mergeCell ref="A10:I10"/>
    <mergeCell ref="A9:I9"/>
    <mergeCell ref="F7:I7"/>
    <mergeCell ref="F8:I8"/>
    <mergeCell ref="B7:D7"/>
    <mergeCell ref="B8:D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7"/>
  <sheetViews>
    <sheetView showGridLines="0" view="pageBreakPreview" topLeftCell="A82" zoomScale="115" zoomScaleNormal="115" zoomScaleSheetLayoutView="115" zoomScalePageLayoutView="145" workbookViewId="0">
      <selection activeCell="B67" sqref="B67:I67"/>
    </sheetView>
  </sheetViews>
  <sheetFormatPr defaultColWidth="9.109375" defaultRowHeight="13.2"/>
  <cols>
    <col min="1" max="1" width="2.88671875" style="203" customWidth="1"/>
    <col min="2" max="2" width="3.6640625" style="203" customWidth="1"/>
    <col min="3" max="3" width="3.88671875" style="203" customWidth="1"/>
    <col min="4" max="4" width="30.6640625" style="169" customWidth="1"/>
    <col min="5" max="5" width="23.109375" style="169" customWidth="1"/>
    <col min="6" max="6" width="6.6640625" style="169" customWidth="1"/>
    <col min="7" max="7" width="7" style="169" customWidth="1"/>
    <col min="8" max="8" width="8.5546875" style="169" customWidth="1"/>
    <col min="9" max="9" width="14.5546875" style="169" customWidth="1"/>
    <col min="10" max="10" width="9.109375" style="169"/>
    <col min="11" max="11" width="25.33203125" style="169" customWidth="1"/>
    <col min="12" max="16384" width="9.109375" style="169"/>
  </cols>
  <sheetData>
    <row r="1" spans="1:11" s="168" customFormat="1" ht="36" customHeight="1">
      <c r="A1" s="738" t="s">
        <v>368</v>
      </c>
      <c r="B1" s="739"/>
      <c r="C1" s="739"/>
      <c r="D1" s="739"/>
      <c r="E1" s="739"/>
      <c r="F1" s="739"/>
      <c r="G1" s="739"/>
      <c r="H1" s="739"/>
      <c r="I1" s="739"/>
      <c r="J1" s="272"/>
      <c r="K1" s="272"/>
    </row>
    <row r="2" spans="1:11" s="168" customFormat="1" ht="15" customHeight="1">
      <c r="A2" s="750" t="s">
        <v>369</v>
      </c>
      <c r="B2" s="750"/>
      <c r="C2" s="750"/>
      <c r="D2" s="750"/>
      <c r="E2" s="750"/>
      <c r="F2" s="750"/>
      <c r="G2" s="750"/>
      <c r="H2" s="750"/>
      <c r="I2" s="750"/>
    </row>
    <row r="3" spans="1:11" s="168" customFormat="1" ht="45" customHeight="1">
      <c r="A3" s="270"/>
      <c r="B3" s="737" t="s">
        <v>507</v>
      </c>
      <c r="C3" s="737"/>
      <c r="D3" s="737"/>
      <c r="E3" s="737"/>
      <c r="F3" s="737"/>
      <c r="G3" s="737"/>
      <c r="H3" s="737"/>
      <c r="I3" s="737"/>
    </row>
    <row r="4" spans="1:11" s="168" customFormat="1" ht="15" customHeight="1">
      <c r="A4" s="268" t="s">
        <v>116</v>
      </c>
      <c r="B4" s="751" t="s">
        <v>395</v>
      </c>
      <c r="C4" s="751"/>
      <c r="D4" s="751"/>
      <c r="E4" s="751"/>
      <c r="F4" s="751"/>
      <c r="G4" s="751"/>
      <c r="H4" s="751"/>
      <c r="I4" s="751"/>
    </row>
    <row r="5" spans="1:11" s="168" customFormat="1" ht="15.9" customHeight="1">
      <c r="A5" s="271"/>
      <c r="B5" s="752"/>
      <c r="C5" s="752"/>
      <c r="D5" s="752"/>
      <c r="E5" s="238" t="s">
        <v>338</v>
      </c>
      <c r="F5" s="752"/>
      <c r="G5" s="752"/>
      <c r="H5" s="752"/>
      <c r="I5" s="752"/>
    </row>
    <row r="6" spans="1:11" s="168" customFormat="1" ht="3.9" customHeight="1">
      <c r="A6" s="271"/>
      <c r="B6" s="266"/>
      <c r="C6" s="266"/>
      <c r="D6" s="266"/>
      <c r="E6" s="238"/>
      <c r="F6" s="267"/>
      <c r="G6" s="267"/>
      <c r="H6" s="267"/>
      <c r="I6" s="267"/>
    </row>
    <row r="7" spans="1:11" s="168" customFormat="1" ht="15.9" customHeight="1">
      <c r="A7" s="268" t="s">
        <v>113</v>
      </c>
      <c r="B7" s="753" t="s">
        <v>339</v>
      </c>
      <c r="C7" s="753"/>
      <c r="D7" s="753"/>
      <c r="E7" s="753"/>
      <c r="F7" s="754"/>
      <c r="G7" s="754"/>
      <c r="H7" s="754"/>
      <c r="I7" s="754"/>
    </row>
    <row r="8" spans="1:11" s="168" customFormat="1" ht="15.9" customHeight="1">
      <c r="A8" s="271"/>
      <c r="B8" s="749" t="s">
        <v>340</v>
      </c>
      <c r="C8" s="749"/>
      <c r="D8" s="749"/>
      <c r="E8" s="755"/>
      <c r="F8" s="755"/>
      <c r="G8" s="755"/>
      <c r="H8" s="755"/>
      <c r="I8" s="755"/>
    </row>
    <row r="9" spans="1:11" s="168" customFormat="1" ht="3.9" customHeight="1">
      <c r="A9" s="271"/>
      <c r="B9" s="268"/>
      <c r="C9" s="268"/>
      <c r="D9" s="268"/>
      <c r="E9" s="268"/>
      <c r="F9" s="268"/>
      <c r="G9" s="268"/>
      <c r="H9" s="268"/>
      <c r="I9" s="268"/>
    </row>
    <row r="10" spans="1:11" s="168" customFormat="1" ht="21.9" customHeight="1">
      <c r="A10" s="265" t="s">
        <v>114</v>
      </c>
      <c r="B10" s="737" t="s">
        <v>506</v>
      </c>
      <c r="C10" s="737"/>
      <c r="D10" s="737"/>
      <c r="E10" s="737"/>
      <c r="F10" s="737"/>
      <c r="G10" s="737"/>
      <c r="H10" s="737"/>
      <c r="I10" s="737"/>
    </row>
    <row r="11" spans="1:11" s="168" customFormat="1" ht="15" customHeight="1">
      <c r="A11" s="265"/>
      <c r="B11" s="755"/>
      <c r="C11" s="755"/>
      <c r="D11" s="755"/>
      <c r="E11" s="755"/>
      <c r="F11" s="755"/>
      <c r="G11" s="755"/>
      <c r="H11" s="755"/>
      <c r="I11" s="755"/>
    </row>
    <row r="12" spans="1:11" s="168" customFormat="1" ht="18.75" customHeight="1">
      <c r="A12" s="265"/>
      <c r="B12" s="749" t="s">
        <v>396</v>
      </c>
      <c r="C12" s="749"/>
      <c r="D12" s="749"/>
      <c r="E12" s="749"/>
      <c r="F12" s="749"/>
      <c r="G12" s="749"/>
      <c r="H12" s="749"/>
      <c r="I12" s="749"/>
    </row>
    <row r="13" spans="1:11" s="168" customFormat="1" ht="43.95" customHeight="1">
      <c r="A13" s="265" t="s">
        <v>115</v>
      </c>
      <c r="B13" s="761" t="s">
        <v>480</v>
      </c>
      <c r="C13" s="761"/>
      <c r="D13" s="761"/>
      <c r="E13" s="761"/>
      <c r="F13" s="761"/>
      <c r="G13" s="761"/>
      <c r="H13" s="761"/>
      <c r="I13" s="761"/>
    </row>
    <row r="14" spans="1:11" s="168" customFormat="1" ht="118.8" customHeight="1">
      <c r="A14" s="265" t="s">
        <v>148</v>
      </c>
      <c r="B14" s="737" t="s">
        <v>505</v>
      </c>
      <c r="C14" s="737"/>
      <c r="D14" s="737"/>
      <c r="E14" s="737"/>
      <c r="F14" s="737"/>
      <c r="G14" s="737"/>
      <c r="H14" s="737"/>
      <c r="I14" s="737"/>
    </row>
    <row r="15" spans="1:11" s="168" customFormat="1" ht="55.5" customHeight="1">
      <c r="A15" s="265" t="s">
        <v>157</v>
      </c>
      <c r="B15" s="737" t="s">
        <v>481</v>
      </c>
      <c r="C15" s="737"/>
      <c r="D15" s="737"/>
      <c r="E15" s="737"/>
      <c r="F15" s="737"/>
      <c r="G15" s="737"/>
      <c r="H15" s="737"/>
      <c r="I15" s="737"/>
    </row>
    <row r="16" spans="1:11" s="168" customFormat="1" ht="142.19999999999999" customHeight="1">
      <c r="A16" s="265" t="s">
        <v>216</v>
      </c>
      <c r="B16" s="737" t="s">
        <v>504</v>
      </c>
      <c r="C16" s="737"/>
      <c r="D16" s="737"/>
      <c r="E16" s="737"/>
      <c r="F16" s="737"/>
      <c r="G16" s="737"/>
      <c r="H16" s="737"/>
      <c r="I16" s="737"/>
    </row>
    <row r="17" spans="1:9" s="168" customFormat="1" ht="47.4" customHeight="1">
      <c r="A17" s="265" t="s">
        <v>227</v>
      </c>
      <c r="B17" s="737" t="s">
        <v>475</v>
      </c>
      <c r="C17" s="737"/>
      <c r="D17" s="737"/>
      <c r="E17" s="737"/>
      <c r="F17" s="737"/>
      <c r="G17" s="737"/>
      <c r="H17" s="737"/>
      <c r="I17" s="737"/>
    </row>
    <row r="18" spans="1:9" s="168" customFormat="1" ht="52.8" customHeight="1">
      <c r="A18" s="265" t="s">
        <v>370</v>
      </c>
      <c r="B18" s="737" t="s">
        <v>476</v>
      </c>
      <c r="C18" s="737"/>
      <c r="D18" s="737"/>
      <c r="E18" s="737"/>
      <c r="F18" s="737"/>
      <c r="G18" s="737"/>
      <c r="H18" s="737"/>
      <c r="I18" s="737"/>
    </row>
    <row r="19" spans="1:9" s="168" customFormat="1" ht="23.4" customHeight="1">
      <c r="A19" s="265" t="s">
        <v>371</v>
      </c>
      <c r="B19" s="737" t="s">
        <v>463</v>
      </c>
      <c r="C19" s="737"/>
      <c r="D19" s="737"/>
      <c r="E19" s="737"/>
      <c r="F19" s="737"/>
      <c r="G19" s="737"/>
      <c r="H19" s="737"/>
      <c r="I19" s="737"/>
    </row>
    <row r="20" spans="1:9" s="168" customFormat="1" ht="43.5" customHeight="1">
      <c r="A20" s="265" t="s">
        <v>372</v>
      </c>
      <c r="B20" s="737" t="s">
        <v>477</v>
      </c>
      <c r="C20" s="737"/>
      <c r="D20" s="737"/>
      <c r="E20" s="737"/>
      <c r="F20" s="737"/>
      <c r="G20" s="737"/>
      <c r="H20" s="737"/>
      <c r="I20" s="737"/>
    </row>
    <row r="21" spans="1:9" s="246" customFormat="1" ht="18.600000000000001" customHeight="1">
      <c r="A21" s="736" t="s">
        <v>320</v>
      </c>
      <c r="B21" s="736"/>
      <c r="C21" s="736"/>
      <c r="D21" s="736"/>
      <c r="E21" s="736"/>
      <c r="F21" s="736"/>
      <c r="G21" s="736"/>
      <c r="H21" s="736"/>
      <c r="I21" s="736"/>
    </row>
    <row r="22" spans="1:9" s="168" customFormat="1" ht="15" customHeight="1">
      <c r="A22" s="750" t="s">
        <v>349</v>
      </c>
      <c r="B22" s="750"/>
      <c r="C22" s="750"/>
      <c r="D22" s="750"/>
      <c r="E22" s="750"/>
      <c r="F22" s="750"/>
      <c r="G22" s="750"/>
      <c r="H22" s="750"/>
      <c r="I22" s="750"/>
    </row>
    <row r="23" spans="1:9" s="168" customFormat="1" ht="15" customHeight="1">
      <c r="A23" s="270"/>
      <c r="B23" s="756" t="s">
        <v>478</v>
      </c>
      <c r="C23" s="756"/>
      <c r="D23" s="756"/>
      <c r="E23" s="756"/>
      <c r="F23" s="756"/>
      <c r="G23" s="756"/>
      <c r="H23" s="756"/>
      <c r="I23" s="756"/>
    </row>
    <row r="24" spans="1:9" s="168" customFormat="1" ht="15" customHeight="1">
      <c r="A24" s="268" t="s">
        <v>116</v>
      </c>
      <c r="B24" s="751" t="s">
        <v>397</v>
      </c>
      <c r="C24" s="751"/>
      <c r="D24" s="751"/>
      <c r="E24" s="751"/>
      <c r="F24" s="751"/>
      <c r="G24" s="751"/>
      <c r="H24" s="751"/>
      <c r="I24" s="751"/>
    </row>
    <row r="25" spans="1:9" s="168" customFormat="1" ht="15.9" customHeight="1">
      <c r="A25" s="271"/>
      <c r="B25" s="752"/>
      <c r="C25" s="752"/>
      <c r="D25" s="752"/>
      <c r="E25" s="238" t="s">
        <v>338</v>
      </c>
      <c r="F25" s="752"/>
      <c r="G25" s="752"/>
      <c r="H25" s="752"/>
      <c r="I25" s="752"/>
    </row>
    <row r="26" spans="1:9" s="168" customFormat="1" ht="3.9" customHeight="1">
      <c r="A26" s="271"/>
      <c r="B26" s="266"/>
      <c r="C26" s="266"/>
      <c r="D26" s="266"/>
      <c r="E26" s="238"/>
      <c r="F26" s="267"/>
      <c r="G26" s="267"/>
      <c r="H26" s="267"/>
      <c r="I26" s="267"/>
    </row>
    <row r="27" spans="1:9" s="168" customFormat="1" ht="15.9" customHeight="1">
      <c r="A27" s="268" t="s">
        <v>113</v>
      </c>
      <c r="B27" s="753" t="s">
        <v>339</v>
      </c>
      <c r="C27" s="753"/>
      <c r="D27" s="753"/>
      <c r="E27" s="753"/>
      <c r="F27" s="754"/>
      <c r="G27" s="754"/>
      <c r="H27" s="754"/>
      <c r="I27" s="754"/>
    </row>
    <row r="28" spans="1:9" s="168" customFormat="1" ht="15.9" customHeight="1">
      <c r="A28" s="271"/>
      <c r="B28" s="749" t="s">
        <v>340</v>
      </c>
      <c r="C28" s="749"/>
      <c r="D28" s="749"/>
      <c r="E28" s="755"/>
      <c r="F28" s="755"/>
      <c r="G28" s="755"/>
      <c r="H28" s="755"/>
      <c r="I28" s="755"/>
    </row>
    <row r="29" spans="1:9" s="168" customFormat="1" ht="3.9" customHeight="1">
      <c r="A29" s="271"/>
      <c r="B29" s="268"/>
      <c r="C29" s="268"/>
      <c r="D29" s="268"/>
      <c r="E29" s="268"/>
      <c r="F29" s="268"/>
      <c r="G29" s="268"/>
      <c r="H29" s="268"/>
      <c r="I29" s="268"/>
    </row>
    <row r="30" spans="1:9" s="168" customFormat="1" ht="21.9" customHeight="1">
      <c r="A30" s="265" t="s">
        <v>114</v>
      </c>
      <c r="B30" s="737" t="s">
        <v>341</v>
      </c>
      <c r="C30" s="737"/>
      <c r="D30" s="737"/>
      <c r="E30" s="737"/>
      <c r="F30" s="737"/>
      <c r="G30" s="737"/>
      <c r="H30" s="737"/>
      <c r="I30" s="737"/>
    </row>
    <row r="31" spans="1:9" s="168" customFormat="1" ht="15" customHeight="1">
      <c r="A31" s="265"/>
      <c r="B31" s="758"/>
      <c r="C31" s="758"/>
      <c r="D31" s="758"/>
      <c r="E31" s="758"/>
      <c r="F31" s="758"/>
      <c r="G31" s="758"/>
      <c r="H31" s="758"/>
      <c r="I31" s="758"/>
    </row>
    <row r="32" spans="1:9" s="168" customFormat="1" ht="18.75" customHeight="1">
      <c r="A32" s="265"/>
      <c r="B32" s="749" t="s">
        <v>351</v>
      </c>
      <c r="C32" s="749"/>
      <c r="D32" s="749"/>
      <c r="E32" s="749"/>
      <c r="F32" s="749"/>
      <c r="G32" s="749"/>
      <c r="H32" s="749"/>
      <c r="I32" s="749"/>
    </row>
    <row r="33" spans="1:11" s="168" customFormat="1" ht="38.4" customHeight="1">
      <c r="A33" s="265" t="s">
        <v>115</v>
      </c>
      <c r="B33" s="757" t="s">
        <v>503</v>
      </c>
      <c r="C33" s="757"/>
      <c r="D33" s="757"/>
      <c r="E33" s="757"/>
      <c r="F33" s="757"/>
      <c r="G33" s="757"/>
      <c r="H33" s="757"/>
      <c r="I33" s="757"/>
    </row>
    <row r="34" spans="1:11" s="168" customFormat="1" ht="93" customHeight="1">
      <c r="A34" s="265" t="s">
        <v>148</v>
      </c>
      <c r="B34" s="737" t="s">
        <v>521</v>
      </c>
      <c r="C34" s="737"/>
      <c r="D34" s="737"/>
      <c r="E34" s="737"/>
      <c r="F34" s="737"/>
      <c r="G34" s="737"/>
      <c r="H34" s="737"/>
      <c r="I34" s="737"/>
    </row>
    <row r="35" spans="1:11" s="168" customFormat="1" ht="52.95" customHeight="1">
      <c r="A35" s="265" t="s">
        <v>157</v>
      </c>
      <c r="B35" s="737" t="s">
        <v>481</v>
      </c>
      <c r="C35" s="737"/>
      <c r="D35" s="737"/>
      <c r="E35" s="737"/>
      <c r="F35" s="737"/>
      <c r="G35" s="737"/>
      <c r="H35" s="737"/>
      <c r="I35" s="737"/>
    </row>
    <row r="36" spans="1:11" s="168" customFormat="1" ht="142.19999999999999" customHeight="1">
      <c r="A36" s="265" t="s">
        <v>216</v>
      </c>
      <c r="B36" s="737" t="s">
        <v>502</v>
      </c>
      <c r="C36" s="737"/>
      <c r="D36" s="737"/>
      <c r="E36" s="737"/>
      <c r="F36" s="737"/>
      <c r="G36" s="737"/>
      <c r="H36" s="737"/>
      <c r="I36" s="737"/>
    </row>
    <row r="37" spans="1:11" s="168" customFormat="1" ht="43.95" customHeight="1">
      <c r="A37" s="265" t="s">
        <v>227</v>
      </c>
      <c r="B37" s="737" t="s">
        <v>475</v>
      </c>
      <c r="C37" s="737"/>
      <c r="D37" s="737"/>
      <c r="E37" s="737"/>
      <c r="F37" s="737"/>
      <c r="G37" s="737"/>
      <c r="H37" s="737"/>
      <c r="I37" s="737"/>
    </row>
    <row r="38" spans="1:11" s="168" customFormat="1" ht="53.4" customHeight="1">
      <c r="A38" s="265" t="s">
        <v>370</v>
      </c>
      <c r="B38" s="737" t="s">
        <v>476</v>
      </c>
      <c r="C38" s="737"/>
      <c r="D38" s="737"/>
      <c r="E38" s="737"/>
      <c r="F38" s="737"/>
      <c r="G38" s="737"/>
      <c r="H38" s="737"/>
      <c r="I38" s="737"/>
    </row>
    <row r="39" spans="1:11" s="168" customFormat="1" ht="24.6" customHeight="1">
      <c r="A39" s="265" t="s">
        <v>371</v>
      </c>
      <c r="B39" s="737" t="s">
        <v>463</v>
      </c>
      <c r="C39" s="737"/>
      <c r="D39" s="737"/>
      <c r="E39" s="737"/>
      <c r="F39" s="737"/>
      <c r="G39" s="737"/>
      <c r="H39" s="737"/>
      <c r="I39" s="737"/>
    </row>
    <row r="40" spans="1:11" s="168" customFormat="1" ht="43.5" customHeight="1">
      <c r="A40" s="265" t="s">
        <v>372</v>
      </c>
      <c r="B40" s="737" t="s">
        <v>479</v>
      </c>
      <c r="C40" s="737"/>
      <c r="D40" s="737"/>
      <c r="E40" s="737"/>
      <c r="F40" s="737"/>
      <c r="G40" s="737"/>
      <c r="H40" s="737"/>
      <c r="I40" s="737"/>
    </row>
    <row r="41" spans="1:11" s="170" customFormat="1" ht="15.9" customHeight="1">
      <c r="A41" s="748" t="s">
        <v>373</v>
      </c>
      <c r="B41" s="748"/>
      <c r="C41" s="748"/>
      <c r="D41" s="748"/>
      <c r="E41" s="748"/>
      <c r="F41" s="748"/>
      <c r="G41" s="748"/>
      <c r="H41" s="748"/>
      <c r="I41" s="748"/>
      <c r="J41" s="247"/>
      <c r="K41" s="247"/>
    </row>
    <row r="42" spans="1:11" s="168" customFormat="1" ht="21.6" customHeight="1">
      <c r="A42" s="264"/>
      <c r="B42" s="749" t="s">
        <v>465</v>
      </c>
      <c r="C42" s="749"/>
      <c r="D42" s="749"/>
      <c r="E42" s="749"/>
      <c r="F42" s="749"/>
      <c r="G42" s="749"/>
      <c r="H42" s="749"/>
      <c r="I42" s="749"/>
    </row>
    <row r="43" spans="1:11" s="168" customFormat="1" ht="22.5" customHeight="1">
      <c r="A43" s="265" t="s">
        <v>116</v>
      </c>
      <c r="B43" s="737" t="s">
        <v>276</v>
      </c>
      <c r="C43" s="737"/>
      <c r="D43" s="737"/>
      <c r="E43" s="737"/>
      <c r="F43" s="737"/>
      <c r="G43" s="737"/>
      <c r="H43" s="737"/>
      <c r="I43" s="737"/>
    </row>
    <row r="44" spans="1:11" s="168" customFormat="1" ht="22.2" customHeight="1">
      <c r="A44" s="265" t="s">
        <v>113</v>
      </c>
      <c r="B44" s="737" t="s">
        <v>501</v>
      </c>
      <c r="C44" s="737"/>
      <c r="D44" s="737"/>
      <c r="E44" s="737"/>
      <c r="F44" s="737"/>
      <c r="G44" s="737"/>
      <c r="H44" s="737"/>
      <c r="I44" s="737"/>
    </row>
    <row r="45" spans="1:11" s="168" customFormat="1" ht="33" customHeight="1">
      <c r="A45" s="265" t="s">
        <v>114</v>
      </c>
      <c r="B45" s="737" t="s">
        <v>494</v>
      </c>
      <c r="C45" s="737"/>
      <c r="D45" s="737"/>
      <c r="E45" s="737"/>
      <c r="F45" s="737"/>
      <c r="G45" s="737"/>
      <c r="H45" s="737"/>
      <c r="I45" s="737"/>
    </row>
    <row r="46" spans="1:11" s="168" customFormat="1" ht="35.4" customHeight="1">
      <c r="A46" s="265" t="s">
        <v>115</v>
      </c>
      <c r="B46" s="737" t="s">
        <v>482</v>
      </c>
      <c r="C46" s="737"/>
      <c r="D46" s="737"/>
      <c r="E46" s="737"/>
      <c r="F46" s="737"/>
      <c r="G46" s="737"/>
      <c r="H46" s="737"/>
      <c r="I46" s="737"/>
    </row>
    <row r="47" spans="1:11" s="168" customFormat="1" ht="84.6" customHeight="1">
      <c r="A47" s="265" t="s">
        <v>148</v>
      </c>
      <c r="B47" s="737" t="s">
        <v>522</v>
      </c>
      <c r="C47" s="737"/>
      <c r="D47" s="737"/>
      <c r="E47" s="737"/>
      <c r="F47" s="737"/>
      <c r="G47" s="737"/>
      <c r="H47" s="737"/>
      <c r="I47" s="737"/>
    </row>
    <row r="48" spans="1:11" s="168" customFormat="1" ht="53.4" customHeight="1">
      <c r="A48" s="265" t="s">
        <v>157</v>
      </c>
      <c r="B48" s="737" t="s">
        <v>481</v>
      </c>
      <c r="C48" s="737"/>
      <c r="D48" s="737"/>
      <c r="E48" s="737"/>
      <c r="F48" s="737"/>
      <c r="G48" s="737"/>
      <c r="H48" s="737"/>
      <c r="I48" s="737"/>
    </row>
    <row r="49" spans="1:11" s="168" customFormat="1" ht="20.399999999999999" customHeight="1">
      <c r="A49" s="276" t="s">
        <v>216</v>
      </c>
      <c r="B49" s="737" t="s">
        <v>485</v>
      </c>
      <c r="C49" s="759"/>
      <c r="D49" s="759"/>
      <c r="E49" s="759"/>
      <c r="F49" s="759"/>
      <c r="G49" s="759"/>
      <c r="H49" s="759"/>
      <c r="I49" s="759"/>
    </row>
    <row r="50" spans="1:11" s="168" customFormat="1" ht="140.4" customHeight="1">
      <c r="A50" s="265" t="s">
        <v>227</v>
      </c>
      <c r="B50" s="737" t="s">
        <v>500</v>
      </c>
      <c r="C50" s="737"/>
      <c r="D50" s="737"/>
      <c r="E50" s="737"/>
      <c r="F50" s="737"/>
      <c r="G50" s="737"/>
      <c r="H50" s="737"/>
      <c r="I50" s="737"/>
    </row>
    <row r="51" spans="1:11" s="168" customFormat="1" ht="49.8" customHeight="1">
      <c r="A51" s="265" t="s">
        <v>370</v>
      </c>
      <c r="B51" s="737" t="s">
        <v>475</v>
      </c>
      <c r="C51" s="737"/>
      <c r="D51" s="737"/>
      <c r="E51" s="737"/>
      <c r="F51" s="737"/>
      <c r="G51" s="737"/>
      <c r="H51" s="737"/>
      <c r="I51" s="737"/>
    </row>
    <row r="52" spans="1:11" s="168" customFormat="1" ht="54" customHeight="1">
      <c r="A52" s="265" t="s">
        <v>371</v>
      </c>
      <c r="B52" s="737" t="s">
        <v>476</v>
      </c>
      <c r="C52" s="737"/>
      <c r="D52" s="737"/>
      <c r="E52" s="737"/>
      <c r="F52" s="737"/>
      <c r="G52" s="737"/>
      <c r="H52" s="737"/>
      <c r="I52" s="737"/>
    </row>
    <row r="53" spans="1:11" s="168" customFormat="1" ht="24" customHeight="1">
      <c r="A53" s="265" t="s">
        <v>372</v>
      </c>
      <c r="B53" s="737" t="s">
        <v>463</v>
      </c>
      <c r="C53" s="737"/>
      <c r="D53" s="737"/>
      <c r="E53" s="737"/>
      <c r="F53" s="737"/>
      <c r="G53" s="737"/>
      <c r="H53" s="737"/>
      <c r="I53" s="737"/>
    </row>
    <row r="54" spans="1:11" s="168" customFormat="1" ht="13.95" customHeight="1">
      <c r="A54" s="265" t="s">
        <v>398</v>
      </c>
      <c r="B54" s="737" t="s">
        <v>483</v>
      </c>
      <c r="C54" s="737"/>
      <c r="D54" s="737"/>
      <c r="E54" s="737"/>
      <c r="F54" s="737"/>
      <c r="G54" s="737"/>
      <c r="H54" s="737"/>
      <c r="I54" s="737"/>
    </row>
    <row r="55" spans="1:11" s="168" customFormat="1" ht="13.95" customHeight="1">
      <c r="A55" s="276"/>
      <c r="B55" s="737" t="s">
        <v>399</v>
      </c>
      <c r="C55" s="762"/>
      <c r="D55" s="762"/>
      <c r="E55" s="762"/>
      <c r="F55" s="762"/>
      <c r="G55" s="762"/>
      <c r="H55" s="762"/>
      <c r="I55" s="762"/>
    </row>
    <row r="56" spans="1:11" s="168" customFormat="1" ht="13.95" customHeight="1">
      <c r="A56" s="276"/>
      <c r="B56" s="737" t="s">
        <v>400</v>
      </c>
      <c r="C56" s="762"/>
      <c r="D56" s="762"/>
      <c r="E56" s="762"/>
      <c r="F56" s="762"/>
      <c r="G56" s="762"/>
      <c r="H56" s="762"/>
      <c r="I56" s="762"/>
    </row>
    <row r="57" spans="1:11" s="168" customFormat="1" ht="15.9" customHeight="1">
      <c r="A57" s="760" t="s">
        <v>374</v>
      </c>
      <c r="B57" s="760"/>
      <c r="C57" s="760"/>
      <c r="D57" s="760"/>
      <c r="E57" s="760"/>
      <c r="F57" s="760"/>
      <c r="G57" s="760"/>
      <c r="H57" s="760"/>
      <c r="I57" s="760"/>
      <c r="J57" s="764"/>
      <c r="K57" s="764"/>
    </row>
    <row r="58" spans="1:11" s="168" customFormat="1" ht="20.100000000000001" customHeight="1">
      <c r="A58" s="271"/>
      <c r="B58" s="239"/>
      <c r="C58" s="240"/>
      <c r="D58" s="765"/>
      <c r="E58" s="765"/>
      <c r="F58" s="765"/>
      <c r="G58" s="765"/>
      <c r="H58" s="765"/>
      <c r="I58" s="765"/>
      <c r="J58" s="764"/>
      <c r="K58" s="764"/>
    </row>
    <row r="59" spans="1:11" s="168" customFormat="1" ht="15.9" customHeight="1">
      <c r="A59" s="271"/>
      <c r="B59" s="749" t="s">
        <v>342</v>
      </c>
      <c r="C59" s="749"/>
      <c r="D59" s="749"/>
      <c r="E59" s="749"/>
      <c r="F59" s="749"/>
      <c r="G59" s="749"/>
      <c r="H59" s="749"/>
      <c r="I59" s="749"/>
      <c r="J59" s="764"/>
      <c r="K59" s="764"/>
    </row>
    <row r="60" spans="1:11" s="168" customFormat="1" ht="24.75" customHeight="1">
      <c r="A60" s="271"/>
      <c r="B60" s="165" t="s">
        <v>343</v>
      </c>
      <c r="C60" s="753" t="s">
        <v>344</v>
      </c>
      <c r="D60" s="753"/>
      <c r="E60" s="753"/>
      <c r="F60" s="753"/>
      <c r="G60" s="753"/>
      <c r="H60" s="753"/>
      <c r="I60" s="753"/>
    </row>
    <row r="61" spans="1:11" s="168" customFormat="1" ht="15.9" customHeight="1">
      <c r="A61" s="271"/>
      <c r="B61" s="241" t="s">
        <v>113</v>
      </c>
      <c r="C61" s="753" t="s">
        <v>345</v>
      </c>
      <c r="D61" s="753"/>
      <c r="E61" s="763" t="str">
        <f>IF(B25="","",B25)</f>
        <v/>
      </c>
      <c r="F61" s="763"/>
      <c r="G61" s="763"/>
      <c r="H61" s="763"/>
      <c r="I61" s="763"/>
    </row>
    <row r="62" spans="1:11" s="168" customFormat="1" ht="15.9" customHeight="1">
      <c r="A62" s="271"/>
      <c r="B62" s="241"/>
      <c r="C62" s="753" t="s">
        <v>338</v>
      </c>
      <c r="D62" s="753"/>
      <c r="E62" s="763" t="str">
        <f>IF(F25="","",F25)</f>
        <v/>
      </c>
      <c r="F62" s="763"/>
      <c r="G62" s="763"/>
      <c r="H62" s="763"/>
      <c r="I62" s="763"/>
    </row>
    <row r="63" spans="1:11" s="168" customFormat="1" ht="15.9" customHeight="1">
      <c r="A63" s="271"/>
      <c r="B63" s="241" t="s">
        <v>114</v>
      </c>
      <c r="C63" s="753" t="s">
        <v>350</v>
      </c>
      <c r="D63" s="753"/>
      <c r="E63" s="763" t="str">
        <f>IF(B5="","",B5)</f>
        <v/>
      </c>
      <c r="F63" s="763"/>
      <c r="G63" s="763"/>
      <c r="H63" s="763"/>
      <c r="I63" s="763"/>
    </row>
    <row r="64" spans="1:11" s="168" customFormat="1" ht="15.9" customHeight="1">
      <c r="A64" s="271"/>
      <c r="B64" s="241"/>
      <c r="C64" s="753" t="s">
        <v>338</v>
      </c>
      <c r="D64" s="753"/>
      <c r="E64" s="763" t="str">
        <f>IF(F5="","",F5)</f>
        <v/>
      </c>
      <c r="F64" s="763"/>
      <c r="G64" s="763"/>
      <c r="H64" s="763"/>
      <c r="I64" s="763"/>
    </row>
    <row r="65" spans="1:11" s="168" customFormat="1" ht="3.9" customHeight="1">
      <c r="A65" s="271"/>
      <c r="B65" s="165"/>
      <c r="C65" s="242"/>
      <c r="D65" s="242"/>
      <c r="E65" s="242"/>
      <c r="F65" s="242"/>
      <c r="G65" s="242"/>
      <c r="H65" s="242"/>
      <c r="I65" s="242"/>
    </row>
    <row r="66" spans="1:11" s="168" customFormat="1" ht="36" customHeight="1">
      <c r="A66" s="271"/>
      <c r="B66" s="737" t="s">
        <v>401</v>
      </c>
      <c r="C66" s="737"/>
      <c r="D66" s="737"/>
      <c r="E66" s="737"/>
      <c r="F66" s="737"/>
      <c r="G66" s="737"/>
      <c r="H66" s="737"/>
      <c r="I66" s="737"/>
    </row>
    <row r="67" spans="1:11" s="168" customFormat="1" ht="60" customHeight="1">
      <c r="A67" s="271"/>
      <c r="B67" s="751" t="s">
        <v>499</v>
      </c>
      <c r="C67" s="751"/>
      <c r="D67" s="751"/>
      <c r="E67" s="751"/>
      <c r="F67" s="751"/>
      <c r="G67" s="751"/>
      <c r="H67" s="751"/>
      <c r="I67" s="751"/>
    </row>
    <row r="68" spans="1:11" s="168" customFormat="1" ht="21.75" customHeight="1">
      <c r="A68" s="271"/>
      <c r="B68" s="241" t="s">
        <v>116</v>
      </c>
      <c r="C68" s="769" t="s">
        <v>279</v>
      </c>
      <c r="D68" s="770"/>
      <c r="E68" s="770"/>
      <c r="F68" s="770"/>
      <c r="G68" s="770"/>
      <c r="H68" s="770"/>
      <c r="I68" s="770"/>
    </row>
    <row r="69" spans="1:11" s="243" customFormat="1" ht="21.75" customHeight="1">
      <c r="A69" s="204"/>
      <c r="B69" s="241" t="s">
        <v>113</v>
      </c>
      <c r="C69" s="771" t="str">
        <f>IF(F27="",IF(B31="","",B31),CONCATENATE(F27,"; ",B31))</f>
        <v/>
      </c>
      <c r="D69" s="771"/>
      <c r="E69" s="771"/>
      <c r="F69" s="771"/>
      <c r="G69" s="771"/>
      <c r="H69" s="771"/>
      <c r="I69" s="771"/>
    </row>
    <row r="70" spans="1:11" s="243" customFormat="1" ht="21.75" customHeight="1">
      <c r="A70" s="204"/>
      <c r="B70" s="241" t="s">
        <v>114</v>
      </c>
      <c r="C70" s="771" t="str">
        <f>IF(F7="",IF(B11="","",B11),CONCATENATE(F7,"; ",B11))</f>
        <v/>
      </c>
      <c r="D70" s="771"/>
      <c r="E70" s="771"/>
      <c r="F70" s="771"/>
      <c r="G70" s="771"/>
      <c r="H70" s="771"/>
      <c r="I70" s="771"/>
    </row>
    <row r="71" spans="1:11" s="168" customFormat="1" ht="28.5" customHeight="1">
      <c r="A71" s="264"/>
      <c r="B71" s="772" t="s">
        <v>280</v>
      </c>
      <c r="C71" s="772"/>
      <c r="D71" s="772"/>
      <c r="E71" s="772"/>
      <c r="F71" s="772"/>
      <c r="G71" s="772"/>
      <c r="H71" s="772"/>
      <c r="I71" s="772"/>
    </row>
    <row r="72" spans="1:11" s="168" customFormat="1" ht="78" customHeight="1">
      <c r="A72" s="244"/>
      <c r="B72" s="744" t="s">
        <v>346</v>
      </c>
      <c r="C72" s="766"/>
      <c r="D72" s="766"/>
      <c r="E72" s="767"/>
      <c r="F72" s="740" t="s">
        <v>347</v>
      </c>
      <c r="G72" s="741"/>
      <c r="H72" s="741"/>
      <c r="I72" s="742"/>
    </row>
    <row r="73" spans="1:11" s="243" customFormat="1" ht="19.95" customHeight="1">
      <c r="A73" s="245"/>
      <c r="B73" s="743" t="s">
        <v>348</v>
      </c>
      <c r="C73" s="743"/>
      <c r="D73" s="743"/>
      <c r="E73" s="743"/>
      <c r="F73" s="768" t="s">
        <v>282</v>
      </c>
      <c r="G73" s="768"/>
      <c r="H73" s="768"/>
      <c r="I73" s="768"/>
    </row>
    <row r="74" spans="1:11" ht="24" customHeight="1">
      <c r="A74" s="269" t="s">
        <v>375</v>
      </c>
    </row>
    <row r="75" spans="1:11" s="168" customFormat="1" ht="20.100000000000001" customHeight="1">
      <c r="A75" s="271"/>
      <c r="B75" s="239"/>
      <c r="C75" s="240"/>
      <c r="D75" s="765"/>
      <c r="E75" s="765"/>
      <c r="F75" s="765"/>
      <c r="G75" s="765"/>
      <c r="H75" s="765"/>
      <c r="I75" s="765"/>
      <c r="J75" s="169"/>
      <c r="K75" s="169"/>
    </row>
    <row r="76" spans="1:11" s="168" customFormat="1" ht="15.9" customHeight="1">
      <c r="A76" s="271"/>
      <c r="B76" s="749" t="s">
        <v>342</v>
      </c>
      <c r="C76" s="749"/>
      <c r="D76" s="749"/>
      <c r="E76" s="749"/>
      <c r="F76" s="749"/>
      <c r="G76" s="749"/>
      <c r="H76" s="749"/>
      <c r="I76" s="749"/>
      <c r="J76" s="169"/>
      <c r="K76" s="169"/>
    </row>
    <row r="77" spans="1:11" s="168" customFormat="1" ht="24.75" customHeight="1">
      <c r="A77" s="271"/>
      <c r="B77" s="165" t="s">
        <v>343</v>
      </c>
      <c r="C77" s="753" t="s">
        <v>344</v>
      </c>
      <c r="D77" s="753"/>
      <c r="E77" s="753"/>
      <c r="F77" s="753"/>
      <c r="G77" s="753"/>
      <c r="H77" s="753"/>
      <c r="I77" s="753"/>
    </row>
    <row r="78" spans="1:11" s="168" customFormat="1" ht="15.9" customHeight="1">
      <c r="A78" s="271"/>
      <c r="B78" s="241" t="s">
        <v>113</v>
      </c>
      <c r="C78" s="753" t="s">
        <v>345</v>
      </c>
      <c r="D78" s="753"/>
      <c r="E78" s="763" t="str">
        <f>IF(B25="","",B25)</f>
        <v/>
      </c>
      <c r="F78" s="763"/>
      <c r="G78" s="763"/>
      <c r="H78" s="763"/>
      <c r="I78" s="763"/>
    </row>
    <row r="79" spans="1:11" s="168" customFormat="1" ht="15.9" customHeight="1">
      <c r="A79" s="271"/>
      <c r="B79" s="241"/>
      <c r="C79" s="753" t="s">
        <v>338</v>
      </c>
      <c r="D79" s="753"/>
      <c r="E79" s="773" t="str">
        <f>IF(F25="","",F25)</f>
        <v/>
      </c>
      <c r="F79" s="773"/>
      <c r="G79" s="773"/>
      <c r="H79" s="773"/>
      <c r="I79" s="773"/>
    </row>
    <row r="80" spans="1:11" s="168" customFormat="1" ht="15.9" customHeight="1">
      <c r="A80" s="271"/>
      <c r="B80" s="241" t="s">
        <v>114</v>
      </c>
      <c r="C80" s="753" t="s">
        <v>350</v>
      </c>
      <c r="D80" s="753"/>
      <c r="E80" s="763" t="str">
        <f>IF(B5="","",B5)</f>
        <v/>
      </c>
      <c r="F80" s="763"/>
      <c r="G80" s="763"/>
      <c r="H80" s="763"/>
      <c r="I80" s="763"/>
    </row>
    <row r="81" spans="1:11" s="168" customFormat="1" ht="15.9" customHeight="1">
      <c r="A81" s="271"/>
      <c r="B81" s="241"/>
      <c r="C81" s="753" t="s">
        <v>338</v>
      </c>
      <c r="D81" s="753"/>
      <c r="E81" s="773" t="str">
        <f>IF(F5="","",F5)</f>
        <v/>
      </c>
      <c r="F81" s="773"/>
      <c r="G81" s="773"/>
      <c r="H81" s="773"/>
      <c r="I81" s="773"/>
    </row>
    <row r="82" spans="1:11" s="168" customFormat="1" ht="3.9" customHeight="1">
      <c r="A82" s="271"/>
      <c r="B82" s="165"/>
      <c r="C82" s="242"/>
      <c r="D82" s="242"/>
      <c r="E82" s="242"/>
      <c r="F82" s="242"/>
      <c r="G82" s="242"/>
      <c r="H82" s="242"/>
      <c r="I82" s="242"/>
    </row>
    <row r="83" spans="1:11" s="168" customFormat="1" ht="33.6" customHeight="1">
      <c r="A83" s="271"/>
      <c r="B83" s="737" t="s">
        <v>401</v>
      </c>
      <c r="C83" s="737"/>
      <c r="D83" s="737"/>
      <c r="E83" s="737"/>
      <c r="F83" s="737"/>
      <c r="G83" s="737"/>
      <c r="H83" s="737"/>
      <c r="I83" s="737"/>
    </row>
    <row r="84" spans="1:11" s="168" customFormat="1" ht="58.95" customHeight="1">
      <c r="A84" s="271"/>
      <c r="B84" s="751" t="s">
        <v>499</v>
      </c>
      <c r="C84" s="751"/>
      <c r="D84" s="751"/>
      <c r="E84" s="751"/>
      <c r="F84" s="751"/>
      <c r="G84" s="751"/>
      <c r="H84" s="751"/>
      <c r="I84" s="751"/>
    </row>
    <row r="85" spans="1:11" s="168" customFormat="1" ht="21.75" customHeight="1">
      <c r="A85" s="271"/>
      <c r="B85" s="241" t="s">
        <v>116</v>
      </c>
      <c r="C85" s="769" t="s">
        <v>279</v>
      </c>
      <c r="D85" s="770"/>
      <c r="E85" s="770"/>
      <c r="F85" s="770"/>
      <c r="G85" s="770"/>
      <c r="H85" s="770"/>
      <c r="I85" s="770"/>
    </row>
    <row r="86" spans="1:11" s="243" customFormat="1" ht="21.75" customHeight="1">
      <c r="A86" s="204"/>
      <c r="B86" s="241" t="s">
        <v>113</v>
      </c>
      <c r="C86" s="771" t="str">
        <f>IF(F27="",IF(B31="","",B31),CONCATENATE(F27,"; ",B31))</f>
        <v/>
      </c>
      <c r="D86" s="771"/>
      <c r="E86" s="771"/>
      <c r="F86" s="771"/>
      <c r="G86" s="771"/>
      <c r="H86" s="771"/>
      <c r="I86" s="771"/>
    </row>
    <row r="87" spans="1:11" s="243" customFormat="1" ht="21.75" customHeight="1">
      <c r="A87" s="204"/>
      <c r="B87" s="241" t="s">
        <v>114</v>
      </c>
      <c r="C87" s="771" t="str">
        <f>IF(F7="",IF(B11="","",B11),CONCATENATE(F7,"; ",B11))</f>
        <v/>
      </c>
      <c r="D87" s="771"/>
      <c r="E87" s="771"/>
      <c r="F87" s="771"/>
      <c r="G87" s="771"/>
      <c r="H87" s="771"/>
      <c r="I87" s="771"/>
    </row>
    <row r="88" spans="1:11" s="168" customFormat="1" ht="36" customHeight="1">
      <c r="A88" s="264"/>
      <c r="B88" s="772" t="s">
        <v>280</v>
      </c>
      <c r="C88" s="772"/>
      <c r="D88" s="772"/>
      <c r="E88" s="772"/>
      <c r="F88" s="772"/>
      <c r="G88" s="772"/>
      <c r="H88" s="772"/>
      <c r="I88" s="772"/>
    </row>
    <row r="89" spans="1:11" s="168" customFormat="1" ht="78" customHeight="1">
      <c r="A89" s="244"/>
      <c r="B89" s="744" t="s">
        <v>346</v>
      </c>
      <c r="C89" s="766"/>
      <c r="D89" s="766"/>
      <c r="E89" s="767"/>
      <c r="F89" s="740" t="s">
        <v>347</v>
      </c>
      <c r="G89" s="741"/>
      <c r="H89" s="741"/>
      <c r="I89" s="742"/>
    </row>
    <row r="90" spans="1:11" s="243" customFormat="1" ht="12.75" customHeight="1">
      <c r="A90" s="245"/>
      <c r="B90" s="743" t="s">
        <v>348</v>
      </c>
      <c r="C90" s="743"/>
      <c r="D90" s="743"/>
      <c r="E90" s="743"/>
      <c r="F90" s="768" t="s">
        <v>460</v>
      </c>
      <c r="G90" s="768"/>
      <c r="H90" s="768"/>
      <c r="I90" s="768"/>
    </row>
    <row r="91" spans="1:11" ht="24" customHeight="1">
      <c r="A91" s="269" t="s">
        <v>376</v>
      </c>
    </row>
    <row r="92" spans="1:11" s="168" customFormat="1" ht="20.100000000000001" customHeight="1">
      <c r="A92" s="271"/>
      <c r="B92" s="239"/>
      <c r="C92" s="240"/>
      <c r="D92" s="765"/>
      <c r="E92" s="765"/>
      <c r="F92" s="765"/>
      <c r="G92" s="765"/>
      <c r="H92" s="765"/>
      <c r="I92" s="765"/>
      <c r="J92" s="169"/>
      <c r="K92" s="169"/>
    </row>
    <row r="93" spans="1:11" s="168" customFormat="1" ht="15.9" customHeight="1">
      <c r="A93" s="271"/>
      <c r="B93" s="749" t="s">
        <v>342</v>
      </c>
      <c r="C93" s="749"/>
      <c r="D93" s="749"/>
      <c r="E93" s="749"/>
      <c r="F93" s="749"/>
      <c r="G93" s="749"/>
      <c r="H93" s="749"/>
      <c r="I93" s="749"/>
      <c r="J93" s="169"/>
      <c r="K93" s="169"/>
    </row>
    <row r="94" spans="1:11" s="168" customFormat="1" ht="24.75" customHeight="1">
      <c r="A94" s="271"/>
      <c r="B94" s="165" t="s">
        <v>343</v>
      </c>
      <c r="C94" s="753" t="s">
        <v>344</v>
      </c>
      <c r="D94" s="753"/>
      <c r="E94" s="753"/>
      <c r="F94" s="753"/>
      <c r="G94" s="753"/>
      <c r="H94" s="753"/>
      <c r="I94" s="753"/>
    </row>
    <row r="95" spans="1:11" s="168" customFormat="1" ht="15.9" customHeight="1">
      <c r="A95" s="271"/>
      <c r="B95" s="241" t="s">
        <v>113</v>
      </c>
      <c r="C95" s="753" t="s">
        <v>345</v>
      </c>
      <c r="D95" s="753"/>
      <c r="E95" s="763" t="str">
        <f>IF(B25="","",B25)</f>
        <v/>
      </c>
      <c r="F95" s="763"/>
      <c r="G95" s="763"/>
      <c r="H95" s="763"/>
      <c r="I95" s="763"/>
    </row>
    <row r="96" spans="1:11" s="168" customFormat="1" ht="15.9" customHeight="1">
      <c r="A96" s="271"/>
      <c r="B96" s="241"/>
      <c r="C96" s="753" t="s">
        <v>338</v>
      </c>
      <c r="D96" s="753"/>
      <c r="E96" s="773" t="str">
        <f>IF(F25="","",F25)</f>
        <v/>
      </c>
      <c r="F96" s="773"/>
      <c r="G96" s="773"/>
      <c r="H96" s="773"/>
      <c r="I96" s="773"/>
    </row>
    <row r="97" spans="1:9" s="168" customFormat="1" ht="15.9" customHeight="1">
      <c r="A97" s="271"/>
      <c r="B97" s="241" t="s">
        <v>114</v>
      </c>
      <c r="C97" s="753" t="s">
        <v>350</v>
      </c>
      <c r="D97" s="753"/>
      <c r="E97" s="763" t="str">
        <f>IF(B5="","",B5)</f>
        <v/>
      </c>
      <c r="F97" s="763"/>
      <c r="G97" s="763"/>
      <c r="H97" s="763"/>
      <c r="I97" s="763"/>
    </row>
    <row r="98" spans="1:9" s="168" customFormat="1" ht="15.9" customHeight="1">
      <c r="A98" s="271"/>
      <c r="B98" s="241"/>
      <c r="C98" s="753" t="s">
        <v>338</v>
      </c>
      <c r="D98" s="753"/>
      <c r="E98" s="773" t="str">
        <f>IF(F5="","",F5)</f>
        <v/>
      </c>
      <c r="F98" s="773"/>
      <c r="G98" s="773"/>
      <c r="H98" s="773"/>
      <c r="I98" s="773"/>
    </row>
    <row r="99" spans="1:9" s="168" customFormat="1" ht="3.9" customHeight="1">
      <c r="A99" s="271"/>
      <c r="B99" s="165"/>
      <c r="C99" s="242"/>
      <c r="D99" s="242"/>
      <c r="E99" s="242"/>
      <c r="F99" s="242"/>
      <c r="G99" s="242"/>
      <c r="H99" s="242"/>
      <c r="I99" s="242"/>
    </row>
    <row r="100" spans="1:9" s="168" customFormat="1" ht="36" customHeight="1">
      <c r="A100" s="271"/>
      <c r="B100" s="737" t="s">
        <v>401</v>
      </c>
      <c r="C100" s="737"/>
      <c r="D100" s="737"/>
      <c r="E100" s="737"/>
      <c r="F100" s="737"/>
      <c r="G100" s="737"/>
      <c r="H100" s="737"/>
      <c r="I100" s="737"/>
    </row>
    <row r="101" spans="1:9" s="168" customFormat="1" ht="66" customHeight="1">
      <c r="A101" s="271"/>
      <c r="B101" s="751" t="s">
        <v>498</v>
      </c>
      <c r="C101" s="751"/>
      <c r="D101" s="751"/>
      <c r="E101" s="751"/>
      <c r="F101" s="751"/>
      <c r="G101" s="751"/>
      <c r="H101" s="751"/>
      <c r="I101" s="751"/>
    </row>
    <row r="102" spans="1:9" s="168" customFormat="1" ht="21.75" customHeight="1">
      <c r="A102" s="271"/>
      <c r="B102" s="241" t="s">
        <v>116</v>
      </c>
      <c r="C102" s="769" t="s">
        <v>279</v>
      </c>
      <c r="D102" s="770"/>
      <c r="E102" s="770"/>
      <c r="F102" s="770"/>
      <c r="G102" s="770"/>
      <c r="H102" s="770"/>
      <c r="I102" s="770"/>
    </row>
    <row r="103" spans="1:9" s="243" customFormat="1" ht="21.75" customHeight="1">
      <c r="A103" s="204"/>
      <c r="B103" s="241" t="s">
        <v>113</v>
      </c>
      <c r="C103" s="771" t="str">
        <f>IF(F27="",IF(B31="","",B31),CONCATENATE(F27,"; ",B31))</f>
        <v/>
      </c>
      <c r="D103" s="771"/>
      <c r="E103" s="771"/>
      <c r="F103" s="771"/>
      <c r="G103" s="771"/>
      <c r="H103" s="771"/>
      <c r="I103" s="771"/>
    </row>
    <row r="104" spans="1:9" s="243" customFormat="1" ht="21.75" customHeight="1">
      <c r="A104" s="204"/>
      <c r="B104" s="241" t="s">
        <v>114</v>
      </c>
      <c r="C104" s="771" t="str">
        <f>IF(F7="",IF(B11="","",B11),CONCATENATE(F7,"; ",B11))</f>
        <v/>
      </c>
      <c r="D104" s="771"/>
      <c r="E104" s="771"/>
      <c r="F104" s="771"/>
      <c r="G104" s="771"/>
      <c r="H104" s="771"/>
      <c r="I104" s="771"/>
    </row>
    <row r="105" spans="1:9" s="168" customFormat="1" ht="36" customHeight="1">
      <c r="A105" s="264"/>
      <c r="B105" s="772" t="s">
        <v>280</v>
      </c>
      <c r="C105" s="772"/>
      <c r="D105" s="772"/>
      <c r="E105" s="772"/>
      <c r="F105" s="772"/>
      <c r="G105" s="772"/>
      <c r="H105" s="772"/>
      <c r="I105" s="772"/>
    </row>
    <row r="106" spans="1:9" s="168" customFormat="1" ht="78" customHeight="1">
      <c r="A106" s="244"/>
      <c r="B106" s="744" t="s">
        <v>346</v>
      </c>
      <c r="C106" s="766"/>
      <c r="D106" s="766"/>
      <c r="E106" s="767"/>
      <c r="F106" s="740" t="s">
        <v>347</v>
      </c>
      <c r="G106" s="741"/>
      <c r="H106" s="741"/>
      <c r="I106" s="742"/>
    </row>
    <row r="107" spans="1:9" s="243" customFormat="1" ht="12.75" customHeight="1">
      <c r="A107" s="245"/>
      <c r="B107" s="743" t="s">
        <v>348</v>
      </c>
      <c r="C107" s="743"/>
      <c r="D107" s="743"/>
      <c r="E107" s="743"/>
      <c r="F107" s="768" t="s">
        <v>459</v>
      </c>
      <c r="G107" s="768"/>
      <c r="H107" s="768"/>
      <c r="I107" s="768"/>
    </row>
  </sheetData>
  <sheetProtection algorithmName="SHA-512" hashValue="RnOSDfWFiSt3FultgqK473GIJspgC4Ykxn3fY83mHGJ+ZaXTQKnDOG5QTxCZs5nNwGf23dbRbyNnKaiPu9VKzQ==" saltValue="Xh0rEyBHf1ZQ0LHZVKX8rg==" spinCount="100000" sheet="1" formatCells="0" formatRows="0" insertRows="0" deleteRows="0"/>
  <mergeCells count="123"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</mergeCells>
  <dataValidations count="1">
    <dataValidation type="list" allowBlank="1" showDropDown="1" showInputMessage="1" showErrorMessage="1" errorTitle="Błąd!" error="W tym polu można wpisać tylko wartość &quot;X&quot;" sqref="B58 B75 B92" xr:uid="{00000000-0002-0000-0600-00000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5" orientation="portrait" errors="blank" r:id="rId1"/>
  <headerFooter alignWithMargins="0">
    <oddFooter>&amp;L&amp;8PROW 2014-2020_19.2/5/z&amp;R
&amp;8Strona &amp;P z &amp;N</oddFooter>
  </headerFooter>
  <rowBreaks count="2" manualBreakCount="2">
    <brk id="21" max="8" man="1"/>
    <brk id="71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K57"/>
  <sheetViews>
    <sheetView showGridLines="0" tabSelected="1" view="pageBreakPreview" topLeftCell="A10" zoomScaleNormal="115" zoomScaleSheetLayoutView="100" zoomScalePageLayoutView="145" workbookViewId="0">
      <selection activeCell="A15" sqref="A15:XFD15"/>
    </sheetView>
  </sheetViews>
  <sheetFormatPr defaultColWidth="9.109375" defaultRowHeight="13.2"/>
  <cols>
    <col min="1" max="1" width="2.44140625" style="334" bestFit="1" customWidth="1"/>
    <col min="2" max="2" width="3.6640625" style="334" customWidth="1"/>
    <col min="3" max="3" width="3.88671875" style="334" customWidth="1"/>
    <col min="4" max="4" width="30.6640625" style="332" customWidth="1"/>
    <col min="5" max="5" width="23.109375" style="332" customWidth="1"/>
    <col min="6" max="6" width="6.6640625" style="332" customWidth="1"/>
    <col min="7" max="7" width="7" style="332" customWidth="1"/>
    <col min="8" max="8" width="10.33203125" style="332" customWidth="1"/>
    <col min="9" max="9" width="21.21875" style="332" customWidth="1"/>
    <col min="10" max="10" width="9.109375" style="332"/>
    <col min="11" max="11" width="25.33203125" style="332" customWidth="1"/>
    <col min="12" max="16384" width="9.109375" style="332"/>
  </cols>
  <sheetData>
    <row r="1" spans="1:11" s="315" customFormat="1" ht="28.5" customHeight="1">
      <c r="A1" s="775" t="s">
        <v>283</v>
      </c>
      <c r="B1" s="775"/>
      <c r="C1" s="775"/>
      <c r="D1" s="775"/>
      <c r="E1" s="775"/>
      <c r="F1" s="775"/>
      <c r="G1" s="775"/>
      <c r="H1" s="775"/>
      <c r="I1" s="775"/>
      <c r="J1" s="314"/>
      <c r="K1" s="314"/>
    </row>
    <row r="2" spans="1:11" s="315" customFormat="1" ht="15" customHeight="1">
      <c r="A2" s="776" t="s">
        <v>369</v>
      </c>
      <c r="B2" s="776"/>
      <c r="C2" s="776"/>
      <c r="D2" s="776"/>
      <c r="E2" s="776"/>
      <c r="F2" s="776"/>
      <c r="G2" s="776"/>
      <c r="H2" s="776"/>
      <c r="I2" s="776"/>
    </row>
    <row r="3" spans="1:11" s="315" customFormat="1" ht="45" customHeight="1">
      <c r="A3" s="316"/>
      <c r="B3" s="777" t="s">
        <v>484</v>
      </c>
      <c r="C3" s="778"/>
      <c r="D3" s="778"/>
      <c r="E3" s="778"/>
      <c r="F3" s="778"/>
      <c r="G3" s="778"/>
      <c r="H3" s="778"/>
      <c r="I3" s="778"/>
    </row>
    <row r="4" spans="1:11" s="315" customFormat="1" ht="15" customHeight="1">
      <c r="A4" s="317" t="s">
        <v>116</v>
      </c>
      <c r="B4" s="779" t="s">
        <v>395</v>
      </c>
      <c r="C4" s="779"/>
      <c r="D4" s="779"/>
      <c r="E4" s="779"/>
      <c r="F4" s="779"/>
      <c r="G4" s="779"/>
      <c r="H4" s="779"/>
      <c r="I4" s="779"/>
    </row>
    <row r="5" spans="1:11" s="315" customFormat="1" ht="15.9" customHeight="1">
      <c r="A5" s="318"/>
      <c r="B5" s="780"/>
      <c r="C5" s="780"/>
      <c r="D5" s="780"/>
      <c r="E5" s="319" t="s">
        <v>338</v>
      </c>
      <c r="F5" s="781"/>
      <c r="G5" s="781"/>
      <c r="H5" s="781"/>
      <c r="I5" s="781"/>
    </row>
    <row r="6" spans="1:11" s="315" customFormat="1" ht="3.9" customHeight="1">
      <c r="A6" s="318"/>
      <c r="B6" s="320"/>
      <c r="C6" s="320"/>
      <c r="D6" s="320"/>
      <c r="E6" s="319"/>
      <c r="F6" s="321"/>
      <c r="G6" s="321"/>
      <c r="H6" s="321"/>
      <c r="I6" s="321"/>
    </row>
    <row r="7" spans="1:11" s="315" customFormat="1" ht="15.9" customHeight="1">
      <c r="A7" s="317" t="s">
        <v>113</v>
      </c>
      <c r="B7" s="782" t="s">
        <v>339</v>
      </c>
      <c r="C7" s="782"/>
      <c r="D7" s="782"/>
      <c r="E7" s="782"/>
      <c r="F7" s="783"/>
      <c r="G7" s="783"/>
      <c r="H7" s="783"/>
      <c r="I7" s="783"/>
    </row>
    <row r="8" spans="1:11" s="315" customFormat="1" ht="15.9" customHeight="1">
      <c r="A8" s="318"/>
      <c r="B8" s="784" t="s">
        <v>340</v>
      </c>
      <c r="C8" s="784"/>
      <c r="D8" s="784"/>
      <c r="E8" s="774"/>
      <c r="F8" s="774"/>
      <c r="G8" s="774"/>
      <c r="H8" s="774"/>
      <c r="I8" s="774"/>
    </row>
    <row r="9" spans="1:11" s="315" customFormat="1" ht="3.9" customHeight="1">
      <c r="A9" s="318"/>
      <c r="B9" s="322"/>
      <c r="C9" s="322"/>
      <c r="D9" s="322"/>
      <c r="E9" s="322"/>
      <c r="F9" s="322"/>
      <c r="G9" s="322"/>
      <c r="H9" s="322"/>
      <c r="I9" s="322"/>
    </row>
    <row r="10" spans="1:11" s="315" customFormat="1" ht="21.9" customHeight="1">
      <c r="A10" s="317" t="s">
        <v>114</v>
      </c>
      <c r="B10" s="785" t="s">
        <v>341</v>
      </c>
      <c r="C10" s="785"/>
      <c r="D10" s="785"/>
      <c r="E10" s="785"/>
      <c r="F10" s="785"/>
      <c r="G10" s="785"/>
      <c r="H10" s="785"/>
      <c r="I10" s="785"/>
    </row>
    <row r="11" spans="1:11" s="315" customFormat="1" ht="15" customHeight="1">
      <c r="A11" s="317"/>
      <c r="B11" s="774"/>
      <c r="C11" s="774"/>
      <c r="D11" s="774"/>
      <c r="E11" s="774"/>
      <c r="F11" s="774"/>
      <c r="G11" s="774"/>
      <c r="H11" s="774"/>
      <c r="I11" s="774"/>
    </row>
    <row r="12" spans="1:11" s="315" customFormat="1" ht="18.75" customHeight="1">
      <c r="A12" s="317"/>
      <c r="B12" s="784" t="s">
        <v>406</v>
      </c>
      <c r="C12" s="784"/>
      <c r="D12" s="784"/>
      <c r="E12" s="784"/>
      <c r="F12" s="784"/>
      <c r="G12" s="784"/>
      <c r="H12" s="784"/>
      <c r="I12" s="784"/>
    </row>
    <row r="13" spans="1:11" s="315" customFormat="1" ht="114.9" customHeight="1">
      <c r="A13" s="317" t="s">
        <v>115</v>
      </c>
      <c r="B13" s="785" t="s">
        <v>497</v>
      </c>
      <c r="C13" s="785"/>
      <c r="D13" s="785"/>
      <c r="E13" s="785"/>
      <c r="F13" s="785"/>
      <c r="G13" s="785"/>
      <c r="H13" s="785"/>
      <c r="I13" s="785"/>
    </row>
    <row r="14" spans="1:11" s="315" customFormat="1">
      <c r="A14" s="317" t="s">
        <v>148</v>
      </c>
      <c r="B14" s="786" t="s">
        <v>485</v>
      </c>
      <c r="C14" s="786"/>
      <c r="D14" s="786"/>
      <c r="E14" s="786"/>
      <c r="F14" s="786"/>
      <c r="G14" s="786"/>
      <c r="H14" s="786"/>
      <c r="I14" s="786"/>
    </row>
    <row r="15" spans="1:11" s="326" customFormat="1" ht="55.8" customHeight="1">
      <c r="A15" s="323" t="s">
        <v>157</v>
      </c>
      <c r="B15" s="785" t="s">
        <v>488</v>
      </c>
      <c r="C15" s="785"/>
      <c r="D15" s="785"/>
      <c r="E15" s="785"/>
      <c r="F15" s="785"/>
      <c r="G15" s="785"/>
      <c r="H15" s="785"/>
      <c r="I15" s="785"/>
      <c r="J15" s="324"/>
      <c r="K15" s="325"/>
    </row>
    <row r="16" spans="1:11" s="326" customFormat="1" ht="129" customHeight="1">
      <c r="A16" s="323" t="s">
        <v>216</v>
      </c>
      <c r="B16" s="785" t="s">
        <v>496</v>
      </c>
      <c r="C16" s="785"/>
      <c r="D16" s="785"/>
      <c r="E16" s="785"/>
      <c r="F16" s="785"/>
      <c r="G16" s="785"/>
      <c r="H16" s="785"/>
      <c r="I16" s="785"/>
      <c r="J16" s="324"/>
      <c r="K16" s="325"/>
    </row>
    <row r="17" spans="1:11" s="326" customFormat="1" ht="24.6" customHeight="1">
      <c r="A17" s="323" t="s">
        <v>227</v>
      </c>
      <c r="B17" s="784" t="s">
        <v>462</v>
      </c>
      <c r="C17" s="784"/>
      <c r="D17" s="784"/>
      <c r="E17" s="784"/>
      <c r="F17" s="784"/>
      <c r="G17" s="784"/>
      <c r="H17" s="784"/>
      <c r="I17" s="784"/>
      <c r="J17" s="324"/>
      <c r="K17" s="325"/>
    </row>
    <row r="18" spans="1:11" s="326" customFormat="1" ht="22.5" customHeight="1">
      <c r="A18" s="323" t="s">
        <v>370</v>
      </c>
      <c r="B18" s="785" t="s">
        <v>463</v>
      </c>
      <c r="C18" s="785"/>
      <c r="D18" s="785"/>
      <c r="E18" s="785"/>
      <c r="F18" s="785"/>
      <c r="G18" s="785"/>
      <c r="H18" s="785"/>
      <c r="I18" s="785"/>
      <c r="J18" s="324"/>
      <c r="K18" s="325"/>
    </row>
    <row r="19" spans="1:11" s="326" customFormat="1" ht="12" customHeight="1">
      <c r="A19" s="323" t="s">
        <v>371</v>
      </c>
      <c r="B19" s="785" t="s">
        <v>486</v>
      </c>
      <c r="C19" s="785"/>
      <c r="D19" s="785"/>
      <c r="E19" s="785"/>
      <c r="F19" s="785"/>
      <c r="G19" s="785"/>
      <c r="H19" s="785"/>
      <c r="I19" s="785"/>
      <c r="J19" s="324"/>
      <c r="K19" s="325"/>
    </row>
    <row r="20" spans="1:11" s="326" customFormat="1" ht="14.4" customHeight="1">
      <c r="A20" s="323"/>
      <c r="B20" s="327"/>
      <c r="C20" s="327"/>
      <c r="D20" s="327"/>
      <c r="E20" s="327"/>
      <c r="F20" s="327"/>
      <c r="G20" s="327"/>
      <c r="H20" s="327"/>
      <c r="I20" s="327"/>
      <c r="J20" s="324"/>
      <c r="K20" s="325"/>
    </row>
    <row r="21" spans="1:11" s="328" customFormat="1" ht="12.6" customHeight="1">
      <c r="A21" s="787" t="s">
        <v>320</v>
      </c>
      <c r="B21" s="787"/>
      <c r="C21" s="787"/>
      <c r="D21" s="787"/>
      <c r="E21" s="787"/>
      <c r="F21" s="787"/>
      <c r="G21" s="787"/>
      <c r="H21" s="787"/>
      <c r="I21" s="787"/>
    </row>
    <row r="22" spans="1:11" s="315" customFormat="1" ht="15" customHeight="1">
      <c r="A22" s="776" t="s">
        <v>349</v>
      </c>
      <c r="B22" s="776"/>
      <c r="C22" s="776"/>
      <c r="D22" s="776"/>
      <c r="E22" s="776"/>
      <c r="F22" s="776"/>
      <c r="G22" s="776"/>
      <c r="H22" s="776"/>
      <c r="I22" s="776"/>
    </row>
    <row r="23" spans="1:11" s="315" customFormat="1" ht="15" customHeight="1">
      <c r="A23" s="316"/>
      <c r="B23" s="788" t="s">
        <v>464</v>
      </c>
      <c r="C23" s="788"/>
      <c r="D23" s="788"/>
      <c r="E23" s="788"/>
      <c r="F23" s="788"/>
      <c r="G23" s="788"/>
      <c r="H23" s="788"/>
      <c r="I23" s="788"/>
    </row>
    <row r="24" spans="1:11" s="315" customFormat="1" ht="15" customHeight="1">
      <c r="A24" s="329" t="s">
        <v>116</v>
      </c>
      <c r="B24" s="779" t="s">
        <v>397</v>
      </c>
      <c r="C24" s="779"/>
      <c r="D24" s="779"/>
      <c r="E24" s="779"/>
      <c r="F24" s="779"/>
      <c r="G24" s="779"/>
      <c r="H24" s="779"/>
      <c r="I24" s="779"/>
    </row>
    <row r="25" spans="1:11" s="315" customFormat="1" ht="15.9" customHeight="1">
      <c r="A25" s="330"/>
      <c r="B25" s="781"/>
      <c r="C25" s="781"/>
      <c r="D25" s="781"/>
      <c r="E25" s="319" t="s">
        <v>338</v>
      </c>
      <c r="F25" s="781"/>
      <c r="G25" s="781"/>
      <c r="H25" s="781"/>
      <c r="I25" s="781"/>
    </row>
    <row r="26" spans="1:11" s="315" customFormat="1" ht="3.9" customHeight="1">
      <c r="A26" s="330"/>
      <c r="B26" s="320"/>
      <c r="C26" s="320"/>
      <c r="D26" s="320"/>
      <c r="E26" s="319"/>
      <c r="F26" s="321"/>
      <c r="G26" s="321"/>
      <c r="H26" s="321"/>
      <c r="I26" s="321"/>
    </row>
    <row r="27" spans="1:11" s="315" customFormat="1" ht="15.9" customHeight="1">
      <c r="A27" s="329" t="s">
        <v>113</v>
      </c>
      <c r="B27" s="782" t="s">
        <v>339</v>
      </c>
      <c r="C27" s="782"/>
      <c r="D27" s="782"/>
      <c r="E27" s="782"/>
      <c r="F27" s="783"/>
      <c r="G27" s="783"/>
      <c r="H27" s="783"/>
      <c r="I27" s="783"/>
    </row>
    <row r="28" spans="1:11" s="315" customFormat="1" ht="15.9" customHeight="1">
      <c r="A28" s="330"/>
      <c r="B28" s="784" t="s">
        <v>340</v>
      </c>
      <c r="C28" s="784"/>
      <c r="D28" s="784"/>
      <c r="E28" s="774"/>
      <c r="F28" s="774"/>
      <c r="G28" s="774"/>
      <c r="H28" s="774"/>
      <c r="I28" s="774"/>
    </row>
    <row r="29" spans="1:11" s="315" customFormat="1" ht="3.9" customHeight="1">
      <c r="A29" s="330"/>
      <c r="B29" s="322"/>
      <c r="C29" s="322"/>
      <c r="D29" s="322"/>
      <c r="E29" s="322"/>
      <c r="F29" s="322"/>
      <c r="G29" s="322"/>
      <c r="H29" s="322"/>
      <c r="I29" s="322"/>
    </row>
    <row r="30" spans="1:11" s="315" customFormat="1" ht="21.9" customHeight="1">
      <c r="A30" s="317" t="s">
        <v>114</v>
      </c>
      <c r="B30" s="785" t="s">
        <v>341</v>
      </c>
      <c r="C30" s="785"/>
      <c r="D30" s="785"/>
      <c r="E30" s="785"/>
      <c r="F30" s="785"/>
      <c r="G30" s="785"/>
      <c r="H30" s="785"/>
      <c r="I30" s="785"/>
    </row>
    <row r="31" spans="1:11" s="315" customFormat="1" ht="15" customHeight="1">
      <c r="A31" s="317"/>
      <c r="B31" s="789"/>
      <c r="C31" s="789"/>
      <c r="D31" s="789"/>
      <c r="E31" s="789"/>
      <c r="F31" s="789"/>
      <c r="G31" s="789"/>
      <c r="H31" s="789"/>
      <c r="I31" s="789"/>
    </row>
    <row r="32" spans="1:11" s="315" customFormat="1" ht="18.75" customHeight="1">
      <c r="A32" s="317"/>
      <c r="B32" s="784" t="s">
        <v>351</v>
      </c>
      <c r="C32" s="784"/>
      <c r="D32" s="784"/>
      <c r="E32" s="784"/>
      <c r="F32" s="784"/>
      <c r="G32" s="784"/>
      <c r="H32" s="784"/>
      <c r="I32" s="784"/>
    </row>
    <row r="33" spans="1:11" s="315" customFormat="1" ht="86.4" customHeight="1">
      <c r="A33" s="317" t="s">
        <v>115</v>
      </c>
      <c r="B33" s="785" t="s">
        <v>523</v>
      </c>
      <c r="C33" s="785"/>
      <c r="D33" s="785"/>
      <c r="E33" s="785"/>
      <c r="F33" s="785"/>
      <c r="G33" s="785"/>
      <c r="H33" s="785"/>
      <c r="I33" s="785"/>
    </row>
    <row r="34" spans="1:11" s="315" customFormat="1" ht="12.6" customHeight="1">
      <c r="A34" s="317" t="s">
        <v>148</v>
      </c>
      <c r="B34" s="786" t="s">
        <v>485</v>
      </c>
      <c r="C34" s="786"/>
      <c r="D34" s="786"/>
      <c r="E34" s="786"/>
      <c r="F34" s="786"/>
      <c r="G34" s="786"/>
      <c r="H34" s="786"/>
      <c r="I34" s="786"/>
    </row>
    <row r="35" spans="1:11" s="326" customFormat="1" ht="57.6" customHeight="1">
      <c r="A35" s="323" t="s">
        <v>157</v>
      </c>
      <c r="B35" s="785" t="s">
        <v>488</v>
      </c>
      <c r="C35" s="785"/>
      <c r="D35" s="785"/>
      <c r="E35" s="785"/>
      <c r="F35" s="785"/>
      <c r="G35" s="785"/>
      <c r="H35" s="785"/>
      <c r="I35" s="785"/>
      <c r="J35" s="324"/>
      <c r="K35" s="325"/>
    </row>
    <row r="36" spans="1:11" s="326" customFormat="1" ht="133.5" customHeight="1">
      <c r="A36" s="323" t="s">
        <v>216</v>
      </c>
      <c r="B36" s="785" t="s">
        <v>493</v>
      </c>
      <c r="C36" s="785"/>
      <c r="D36" s="785"/>
      <c r="E36" s="785"/>
      <c r="F36" s="785"/>
      <c r="G36" s="785"/>
      <c r="H36" s="785"/>
      <c r="I36" s="785"/>
      <c r="J36" s="324"/>
      <c r="K36" s="325"/>
    </row>
    <row r="37" spans="1:11" s="326" customFormat="1" ht="27" customHeight="1">
      <c r="A37" s="323" t="s">
        <v>227</v>
      </c>
      <c r="B37" s="785" t="s">
        <v>462</v>
      </c>
      <c r="C37" s="785"/>
      <c r="D37" s="785"/>
      <c r="E37" s="785"/>
      <c r="F37" s="785"/>
      <c r="G37" s="785"/>
      <c r="H37" s="785"/>
      <c r="I37" s="785"/>
      <c r="J37" s="324"/>
      <c r="K37" s="325"/>
    </row>
    <row r="38" spans="1:11" s="326" customFormat="1" ht="21" customHeight="1">
      <c r="A38" s="323" t="s">
        <v>370</v>
      </c>
      <c r="B38" s="785" t="s">
        <v>463</v>
      </c>
      <c r="C38" s="785"/>
      <c r="D38" s="785"/>
      <c r="E38" s="785"/>
      <c r="F38" s="785"/>
      <c r="G38" s="785"/>
      <c r="H38" s="785"/>
      <c r="I38" s="785"/>
      <c r="J38" s="324"/>
      <c r="K38" s="325"/>
    </row>
    <row r="39" spans="1:11" s="326" customFormat="1" ht="21" customHeight="1">
      <c r="A39" s="323" t="s">
        <v>371</v>
      </c>
      <c r="B39" s="785" t="s">
        <v>487</v>
      </c>
      <c r="C39" s="785"/>
      <c r="D39" s="785"/>
      <c r="E39" s="785"/>
      <c r="F39" s="785"/>
      <c r="G39" s="785"/>
      <c r="H39" s="785"/>
      <c r="I39" s="785"/>
      <c r="J39" s="324"/>
      <c r="K39" s="325"/>
    </row>
    <row r="40" spans="1:11" s="326" customFormat="1" ht="16.95" customHeight="1">
      <c r="A40" s="323"/>
      <c r="B40" s="786" t="s">
        <v>381</v>
      </c>
      <c r="C40" s="786"/>
      <c r="D40" s="786"/>
      <c r="E40" s="790" t="str">
        <f>IF(B5="","",B5)</f>
        <v/>
      </c>
      <c r="F40" s="790"/>
      <c r="G40" s="790"/>
      <c r="H40" s="790"/>
      <c r="I40" s="790"/>
      <c r="J40" s="324"/>
      <c r="K40" s="325"/>
    </row>
    <row r="41" spans="1:11" s="326" customFormat="1" ht="17.399999999999999" customHeight="1">
      <c r="A41" s="323"/>
      <c r="B41" s="327"/>
      <c r="C41" s="327"/>
      <c r="D41" s="327"/>
      <c r="E41" s="327"/>
      <c r="F41" s="327"/>
      <c r="G41" s="327"/>
      <c r="H41" s="327"/>
      <c r="I41" s="327"/>
      <c r="J41" s="324"/>
      <c r="K41" s="325"/>
    </row>
    <row r="42" spans="1:11" ht="11.7" customHeight="1">
      <c r="A42" s="791" t="s">
        <v>373</v>
      </c>
      <c r="B42" s="791"/>
      <c r="C42" s="791"/>
      <c r="D42" s="791"/>
      <c r="E42" s="791"/>
      <c r="F42" s="791"/>
      <c r="G42" s="791"/>
      <c r="H42" s="791"/>
      <c r="I42" s="791"/>
      <c r="J42" s="331"/>
      <c r="K42" s="331"/>
    </row>
    <row r="43" spans="1:11" s="315" customFormat="1" ht="21" customHeight="1">
      <c r="A43" s="333"/>
      <c r="B43" s="784" t="s">
        <v>465</v>
      </c>
      <c r="C43" s="784"/>
      <c r="D43" s="784"/>
      <c r="E43" s="784"/>
      <c r="F43" s="784"/>
      <c r="G43" s="784"/>
      <c r="H43" s="784"/>
      <c r="I43" s="784"/>
    </row>
    <row r="44" spans="1:11" s="315" customFormat="1" ht="22.2" customHeight="1">
      <c r="A44" s="327" t="s">
        <v>116</v>
      </c>
      <c r="B44" s="785" t="s">
        <v>276</v>
      </c>
      <c r="C44" s="785"/>
      <c r="D44" s="785"/>
      <c r="E44" s="785"/>
      <c r="F44" s="785"/>
      <c r="G44" s="785"/>
      <c r="H44" s="785"/>
      <c r="I44" s="785"/>
    </row>
    <row r="45" spans="1:11" s="315" customFormat="1" ht="22.2" customHeight="1">
      <c r="A45" s="327" t="s">
        <v>113</v>
      </c>
      <c r="B45" s="785" t="s">
        <v>299</v>
      </c>
      <c r="C45" s="785"/>
      <c r="D45" s="785"/>
      <c r="E45" s="785"/>
      <c r="F45" s="785"/>
      <c r="G45" s="785"/>
      <c r="H45" s="785"/>
      <c r="I45" s="785"/>
    </row>
    <row r="46" spans="1:11" s="315" customFormat="1" ht="32.4" customHeight="1">
      <c r="A46" s="327" t="s">
        <v>114</v>
      </c>
      <c r="B46" s="785" t="s">
        <v>494</v>
      </c>
      <c r="C46" s="785"/>
      <c r="D46" s="785"/>
      <c r="E46" s="785"/>
      <c r="F46" s="785"/>
      <c r="G46" s="785"/>
      <c r="H46" s="785"/>
      <c r="I46" s="785"/>
    </row>
    <row r="47" spans="1:11" s="315" customFormat="1" ht="80.7" customHeight="1">
      <c r="A47" s="327" t="s">
        <v>115</v>
      </c>
      <c r="B47" s="785" t="s">
        <v>524</v>
      </c>
      <c r="C47" s="785"/>
      <c r="D47" s="785"/>
      <c r="E47" s="785"/>
      <c r="F47" s="785"/>
      <c r="G47" s="785"/>
      <c r="H47" s="785"/>
      <c r="I47" s="785"/>
    </row>
    <row r="48" spans="1:11" s="315" customFormat="1">
      <c r="A48" s="323" t="s">
        <v>148</v>
      </c>
      <c r="B48" s="785" t="s">
        <v>485</v>
      </c>
      <c r="C48" s="785"/>
      <c r="D48" s="785"/>
      <c r="E48" s="785"/>
      <c r="F48" s="785"/>
      <c r="G48" s="785"/>
      <c r="H48" s="785"/>
      <c r="I48" s="785"/>
    </row>
    <row r="49" spans="1:11" s="326" customFormat="1" ht="55.2" customHeight="1">
      <c r="A49" s="323" t="s">
        <v>157</v>
      </c>
      <c r="B49" s="785" t="s">
        <v>488</v>
      </c>
      <c r="C49" s="785"/>
      <c r="D49" s="785"/>
      <c r="E49" s="785"/>
      <c r="F49" s="785"/>
      <c r="G49" s="785"/>
      <c r="H49" s="785"/>
      <c r="I49" s="785"/>
      <c r="J49" s="324"/>
      <c r="K49" s="325"/>
    </row>
    <row r="50" spans="1:11" s="326" customFormat="1" ht="134.4" customHeight="1">
      <c r="A50" s="323" t="s">
        <v>216</v>
      </c>
      <c r="B50" s="785" t="s">
        <v>495</v>
      </c>
      <c r="C50" s="785"/>
      <c r="D50" s="785"/>
      <c r="E50" s="785"/>
      <c r="F50" s="785"/>
      <c r="G50" s="785"/>
      <c r="H50" s="785"/>
      <c r="I50" s="785"/>
      <c r="J50" s="324"/>
      <c r="K50" s="325"/>
    </row>
    <row r="51" spans="1:11" s="326" customFormat="1" ht="23.25" customHeight="1">
      <c r="A51" s="323" t="s">
        <v>227</v>
      </c>
      <c r="B51" s="785" t="s">
        <v>462</v>
      </c>
      <c r="C51" s="785"/>
      <c r="D51" s="785"/>
      <c r="E51" s="785"/>
      <c r="F51" s="785"/>
      <c r="G51" s="785"/>
      <c r="H51" s="785"/>
      <c r="I51" s="785"/>
      <c r="J51" s="324"/>
      <c r="K51" s="325"/>
    </row>
    <row r="52" spans="1:11" s="326" customFormat="1" ht="24" customHeight="1">
      <c r="A52" s="323" t="s">
        <v>370</v>
      </c>
      <c r="B52" s="785" t="s">
        <v>463</v>
      </c>
      <c r="C52" s="785"/>
      <c r="D52" s="785"/>
      <c r="E52" s="785"/>
      <c r="F52" s="785"/>
      <c r="G52" s="785"/>
      <c r="H52" s="785"/>
      <c r="I52" s="785"/>
      <c r="J52" s="324"/>
      <c r="K52" s="325"/>
    </row>
    <row r="53" spans="1:11" s="326" customFormat="1">
      <c r="A53" s="323" t="s">
        <v>371</v>
      </c>
      <c r="B53" s="785" t="s">
        <v>483</v>
      </c>
      <c r="C53" s="785"/>
      <c r="D53" s="785"/>
      <c r="E53" s="785"/>
      <c r="F53" s="785"/>
      <c r="G53" s="785"/>
      <c r="H53" s="785"/>
      <c r="I53" s="785"/>
      <c r="J53" s="324"/>
      <c r="K53" s="325"/>
    </row>
    <row r="54" spans="1:11" s="326" customFormat="1">
      <c r="A54" s="323"/>
      <c r="B54" s="786" t="s">
        <v>466</v>
      </c>
      <c r="C54" s="786"/>
      <c r="D54" s="786"/>
      <c r="E54" s="327"/>
      <c r="F54" s="327"/>
      <c r="G54" s="327"/>
      <c r="H54" s="327"/>
      <c r="I54" s="327"/>
      <c r="J54" s="324"/>
      <c r="K54" s="325"/>
    </row>
    <row r="55" spans="1:11" s="326" customFormat="1">
      <c r="A55" s="323"/>
      <c r="B55" s="785" t="s">
        <v>381</v>
      </c>
      <c r="C55" s="785"/>
      <c r="D55" s="785"/>
      <c r="E55" s="790" t="str">
        <f>IF(B5="","",B5)</f>
        <v/>
      </c>
      <c r="F55" s="790"/>
      <c r="G55" s="790"/>
      <c r="H55" s="790"/>
      <c r="I55" s="790"/>
      <c r="J55" s="324"/>
      <c r="K55" s="325"/>
    </row>
    <row r="56" spans="1:11" s="326" customFormat="1">
      <c r="A56" s="323"/>
      <c r="B56" s="785" t="s">
        <v>380</v>
      </c>
      <c r="C56" s="785"/>
      <c r="D56" s="785"/>
      <c r="E56" s="790" t="str">
        <f>IF(B25="","",B25)</f>
        <v/>
      </c>
      <c r="F56" s="790"/>
      <c r="G56" s="790"/>
      <c r="H56" s="790"/>
      <c r="I56" s="790"/>
      <c r="J56" s="324"/>
      <c r="K56" s="325"/>
    </row>
    <row r="57" spans="1:11" s="326" customFormat="1">
      <c r="A57" s="323"/>
      <c r="J57" s="324"/>
      <c r="K57" s="325"/>
    </row>
  </sheetData>
  <sheetProtection formatCells="0" formatRows="0" insertRows="0" deleteRows="0"/>
  <mergeCells count="59">
    <mergeCell ref="B54:D54"/>
    <mergeCell ref="B55:D55"/>
    <mergeCell ref="E55:I55"/>
    <mergeCell ref="B56:D56"/>
    <mergeCell ref="E56:I56"/>
    <mergeCell ref="B53:I53"/>
    <mergeCell ref="A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36:I36"/>
    <mergeCell ref="B37:I37"/>
    <mergeCell ref="B38:I38"/>
    <mergeCell ref="B39:I39"/>
    <mergeCell ref="B40:D40"/>
    <mergeCell ref="E40:I40"/>
    <mergeCell ref="B35:I35"/>
    <mergeCell ref="B25:D25"/>
    <mergeCell ref="F25:I25"/>
    <mergeCell ref="B27:E27"/>
    <mergeCell ref="F27:I27"/>
    <mergeCell ref="B28:D28"/>
    <mergeCell ref="E28:I28"/>
    <mergeCell ref="B30:I30"/>
    <mergeCell ref="B31:I31"/>
    <mergeCell ref="B32:I32"/>
    <mergeCell ref="B33:I33"/>
    <mergeCell ref="B34:I34"/>
    <mergeCell ref="B24:I24"/>
    <mergeCell ref="B12:I12"/>
    <mergeCell ref="B13:I13"/>
    <mergeCell ref="B14:I14"/>
    <mergeCell ref="B15:I15"/>
    <mergeCell ref="B16:I16"/>
    <mergeCell ref="B17:I17"/>
    <mergeCell ref="B18:I18"/>
    <mergeCell ref="B19:I19"/>
    <mergeCell ref="A21:I21"/>
    <mergeCell ref="A22:I22"/>
    <mergeCell ref="B23:I23"/>
    <mergeCell ref="B11:I11"/>
    <mergeCell ref="A1:I1"/>
    <mergeCell ref="A2:I2"/>
    <mergeCell ref="B3:I3"/>
    <mergeCell ref="B4:I4"/>
    <mergeCell ref="B5:D5"/>
    <mergeCell ref="F5:I5"/>
    <mergeCell ref="B7:E7"/>
    <mergeCell ref="F7:I7"/>
    <mergeCell ref="B8:D8"/>
    <mergeCell ref="E8:I8"/>
    <mergeCell ref="B10:I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4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4"/>
  <sheetViews>
    <sheetView showGridLines="0" view="pageBreakPreview" zoomScale="115" zoomScaleNormal="115" zoomScaleSheetLayoutView="115" zoomScalePageLayoutView="145" workbookViewId="0">
      <selection activeCell="B57" sqref="B57:I57"/>
    </sheetView>
  </sheetViews>
  <sheetFormatPr defaultColWidth="9.109375" defaultRowHeight="13.2"/>
  <cols>
    <col min="1" max="1" width="2.44140625" style="203" bestFit="1" customWidth="1"/>
    <col min="2" max="2" width="3.6640625" style="203" customWidth="1"/>
    <col min="3" max="3" width="3.88671875" style="203" customWidth="1"/>
    <col min="4" max="4" width="30.6640625" style="169" customWidth="1"/>
    <col min="5" max="5" width="23.109375" style="169" customWidth="1"/>
    <col min="6" max="6" width="6.6640625" style="169" customWidth="1"/>
    <col min="7" max="7" width="7" style="169" customWidth="1"/>
    <col min="8" max="8" width="10.33203125" style="169" customWidth="1"/>
    <col min="9" max="9" width="20.109375" style="169" customWidth="1"/>
    <col min="10" max="10" width="9.109375" style="169"/>
    <col min="11" max="11" width="25.33203125" style="169" customWidth="1"/>
    <col min="12" max="16384" width="9.109375" style="169"/>
  </cols>
  <sheetData>
    <row r="1" spans="1:11" ht="15.9" customHeight="1">
      <c r="I1" s="248" t="s">
        <v>145</v>
      </c>
    </row>
    <row r="2" spans="1:11" s="168" customFormat="1" ht="57" customHeight="1">
      <c r="A2" s="792" t="s">
        <v>302</v>
      </c>
      <c r="B2" s="792"/>
      <c r="C2" s="792"/>
      <c r="D2" s="792"/>
      <c r="E2" s="792"/>
      <c r="F2" s="792"/>
      <c r="G2" s="792"/>
      <c r="H2" s="792"/>
      <c r="I2" s="792"/>
      <c r="J2" s="296"/>
      <c r="K2" s="296"/>
    </row>
    <row r="3" spans="1:11" s="168" customFormat="1" ht="3" customHeight="1">
      <c r="A3" s="290"/>
      <c r="B3" s="290"/>
      <c r="C3" s="290"/>
      <c r="D3" s="290"/>
      <c r="E3" s="290"/>
      <c r="F3" s="290"/>
      <c r="G3" s="290"/>
      <c r="H3" s="290"/>
      <c r="I3" s="290"/>
      <c r="J3" s="296"/>
      <c r="K3" s="296"/>
    </row>
    <row r="4" spans="1:11" s="168" customFormat="1" ht="39.9" customHeight="1">
      <c r="A4" s="684"/>
      <c r="B4" s="684"/>
      <c r="C4" s="684"/>
      <c r="D4" s="684"/>
      <c r="E4" s="684"/>
      <c r="F4" s="684"/>
      <c r="G4" s="684"/>
      <c r="H4" s="684"/>
      <c r="I4" s="684"/>
      <c r="J4" s="296"/>
      <c r="K4" s="296"/>
    </row>
    <row r="5" spans="1:11" s="168" customFormat="1" ht="5.4" customHeight="1">
      <c r="A5" s="684"/>
      <c r="B5" s="684"/>
      <c r="C5" s="684"/>
      <c r="D5" s="684"/>
      <c r="E5" s="684"/>
      <c r="F5" s="684"/>
      <c r="G5" s="684"/>
      <c r="H5" s="684"/>
      <c r="I5" s="684"/>
      <c r="J5" s="296"/>
      <c r="K5" s="296"/>
    </row>
    <row r="6" spans="1:11" s="168" customFormat="1" ht="19.95" customHeight="1">
      <c r="A6" s="793" t="s">
        <v>453</v>
      </c>
      <c r="B6" s="793"/>
      <c r="C6" s="793"/>
      <c r="D6" s="793"/>
      <c r="E6" s="793"/>
      <c r="F6" s="793"/>
      <c r="G6" s="793"/>
      <c r="H6" s="793"/>
      <c r="I6" s="793"/>
      <c r="J6" s="296"/>
      <c r="K6" s="296"/>
    </row>
    <row r="7" spans="1:11" s="168" customFormat="1" ht="16.95" customHeight="1">
      <c r="A7" s="794" t="s">
        <v>377</v>
      </c>
      <c r="B7" s="794"/>
      <c r="C7" s="794"/>
      <c r="D7" s="794"/>
      <c r="E7" s="794"/>
      <c r="F7" s="794"/>
      <c r="G7" s="794"/>
      <c r="H7" s="794"/>
      <c r="I7" s="794"/>
      <c r="J7" s="296"/>
      <c r="K7" s="296"/>
    </row>
    <row r="8" spans="1:11" s="168" customFormat="1" ht="15" customHeight="1">
      <c r="A8" s="795" t="s">
        <v>404</v>
      </c>
      <c r="B8" s="795"/>
      <c r="C8" s="795"/>
      <c r="D8" s="795"/>
      <c r="E8" s="795"/>
      <c r="F8" s="795"/>
      <c r="G8" s="795"/>
      <c r="H8" s="795"/>
      <c r="I8" s="795"/>
      <c r="J8" s="296"/>
      <c r="K8" s="296"/>
    </row>
    <row r="9" spans="1:11" s="168" customFormat="1" ht="39.9" customHeight="1">
      <c r="A9" s="684"/>
      <c r="B9" s="684"/>
      <c r="C9" s="684"/>
      <c r="D9" s="684"/>
      <c r="E9" s="684"/>
      <c r="F9" s="684"/>
      <c r="G9" s="684"/>
      <c r="H9" s="684"/>
      <c r="I9" s="684"/>
      <c r="J9" s="296"/>
      <c r="K9" s="296"/>
    </row>
    <row r="10" spans="1:11" s="168" customFormat="1" ht="3.6" customHeight="1">
      <c r="A10" s="684"/>
      <c r="B10" s="684"/>
      <c r="C10" s="684"/>
      <c r="D10" s="684"/>
      <c r="E10" s="684"/>
      <c r="F10" s="684"/>
      <c r="G10" s="684"/>
      <c r="H10" s="684"/>
      <c r="I10" s="684"/>
      <c r="J10" s="296"/>
      <c r="K10" s="296"/>
    </row>
    <row r="11" spans="1:11" s="168" customFormat="1" ht="15.45" customHeight="1">
      <c r="A11" s="797" t="s">
        <v>46</v>
      </c>
      <c r="B11" s="797"/>
      <c r="C11" s="797"/>
      <c r="D11" s="797"/>
      <c r="E11" s="797"/>
      <c r="F11" s="797"/>
      <c r="G11" s="797"/>
      <c r="H11" s="797"/>
      <c r="I11" s="797"/>
      <c r="J11" s="296"/>
      <c r="K11" s="296"/>
    </row>
    <row r="12" spans="1:11" s="168" customFormat="1" ht="13.95" customHeight="1">
      <c r="A12" s="795" t="s">
        <v>39</v>
      </c>
      <c r="B12" s="795"/>
      <c r="C12" s="795"/>
      <c r="D12" s="795"/>
      <c r="E12" s="795"/>
      <c r="F12" s="795"/>
      <c r="G12" s="795"/>
      <c r="H12" s="795"/>
      <c r="I12" s="795"/>
      <c r="J12" s="296"/>
      <c r="K12" s="296"/>
    </row>
    <row r="13" spans="1:11" s="168" customFormat="1" ht="20.100000000000001" customHeight="1">
      <c r="A13" s="684"/>
      <c r="B13" s="684"/>
      <c r="C13" s="684"/>
      <c r="D13" s="684"/>
      <c r="E13" s="684"/>
      <c r="F13" s="684"/>
      <c r="G13" s="684"/>
      <c r="H13" s="684"/>
      <c r="I13" s="684"/>
      <c r="J13" s="296"/>
      <c r="K13" s="296"/>
    </row>
    <row r="14" spans="1:11" s="168" customFormat="1" ht="9.9" customHeight="1">
      <c r="A14" s="684"/>
      <c r="B14" s="684"/>
      <c r="C14" s="684"/>
      <c r="D14" s="684"/>
      <c r="E14" s="684"/>
      <c r="F14" s="684"/>
      <c r="G14" s="684"/>
      <c r="H14" s="684"/>
      <c r="I14" s="684"/>
      <c r="J14" s="296"/>
      <c r="K14" s="296"/>
    </row>
    <row r="15" spans="1:11" s="168" customFormat="1" ht="9.9" customHeight="1">
      <c r="A15" s="793" t="s">
        <v>288</v>
      </c>
      <c r="B15" s="793"/>
      <c r="C15" s="793"/>
      <c r="D15" s="793"/>
      <c r="E15" s="793"/>
      <c r="F15" s="793"/>
      <c r="G15" s="793"/>
      <c r="H15" s="793"/>
      <c r="I15" s="793"/>
      <c r="J15" s="296"/>
      <c r="K15" s="296"/>
    </row>
    <row r="16" spans="1:11" s="170" customFormat="1" ht="16.95" customHeight="1">
      <c r="A16" s="798" t="s">
        <v>173</v>
      </c>
      <c r="B16" s="798"/>
      <c r="C16" s="798"/>
      <c r="D16" s="798"/>
      <c r="E16" s="798"/>
      <c r="F16" s="798"/>
      <c r="G16" s="798"/>
      <c r="H16" s="798"/>
      <c r="I16" s="798"/>
      <c r="J16" s="247"/>
      <c r="K16" s="247"/>
    </row>
    <row r="17" spans="1:11" s="168" customFormat="1" ht="39.9" customHeight="1">
      <c r="A17" s="684"/>
      <c r="B17" s="684"/>
      <c r="C17" s="684"/>
      <c r="D17" s="684"/>
      <c r="E17" s="684"/>
      <c r="F17" s="684"/>
      <c r="G17" s="684"/>
      <c r="H17" s="684"/>
      <c r="I17" s="684"/>
      <c r="J17" s="296"/>
      <c r="K17" s="296"/>
    </row>
    <row r="18" spans="1:11" s="168" customFormat="1" ht="9.9" customHeight="1">
      <c r="A18" s="684"/>
      <c r="B18" s="684"/>
      <c r="C18" s="684"/>
      <c r="D18" s="684"/>
      <c r="E18" s="684"/>
      <c r="F18" s="684"/>
      <c r="G18" s="684"/>
      <c r="H18" s="684"/>
      <c r="I18" s="684"/>
      <c r="J18" s="296"/>
      <c r="K18" s="296"/>
    </row>
    <row r="19" spans="1:11" s="168" customFormat="1" ht="10.5" customHeight="1">
      <c r="A19" s="797" t="s">
        <v>47</v>
      </c>
      <c r="B19" s="797"/>
      <c r="C19" s="797"/>
      <c r="D19" s="797"/>
      <c r="E19" s="797"/>
      <c r="F19" s="797"/>
      <c r="G19" s="797"/>
      <c r="H19" s="797"/>
      <c r="I19" s="797"/>
      <c r="J19" s="296"/>
      <c r="K19" s="296"/>
    </row>
    <row r="20" spans="1:11" s="244" customFormat="1" ht="33.450000000000003" customHeight="1">
      <c r="A20" s="799" t="s">
        <v>402</v>
      </c>
      <c r="B20" s="799"/>
      <c r="C20" s="799"/>
      <c r="D20" s="799"/>
      <c r="E20" s="799"/>
      <c r="F20" s="799"/>
      <c r="G20" s="799"/>
      <c r="H20" s="799"/>
      <c r="I20" s="799"/>
      <c r="J20" s="274"/>
      <c r="K20" s="274"/>
    </row>
    <row r="21" spans="1:11" s="168" customFormat="1" ht="9.9" customHeight="1">
      <c r="A21" s="799"/>
      <c r="B21" s="799"/>
      <c r="C21" s="799"/>
      <c r="D21" s="799"/>
      <c r="E21" s="799"/>
      <c r="F21" s="799"/>
      <c r="G21" s="799"/>
      <c r="H21" s="799"/>
      <c r="I21" s="799"/>
      <c r="J21" s="296"/>
      <c r="K21" s="296"/>
    </row>
    <row r="22" spans="1:11" s="168" customFormat="1" ht="54.75" customHeight="1">
      <c r="A22" s="684"/>
      <c r="B22" s="684"/>
      <c r="C22" s="684"/>
      <c r="D22" s="684"/>
      <c r="E22" s="299"/>
      <c r="F22" s="684"/>
      <c r="G22" s="684"/>
      <c r="H22" s="684"/>
      <c r="I22" s="684"/>
      <c r="J22" s="296"/>
      <c r="K22" s="296"/>
    </row>
    <row r="23" spans="1:11" s="168" customFormat="1" ht="39" customHeight="1">
      <c r="A23" s="796" t="s">
        <v>281</v>
      </c>
      <c r="B23" s="796"/>
      <c r="C23" s="796"/>
      <c r="D23" s="796"/>
      <c r="E23" s="299"/>
      <c r="F23" s="796" t="s">
        <v>378</v>
      </c>
      <c r="G23" s="796"/>
      <c r="H23" s="796"/>
      <c r="I23" s="796"/>
      <c r="J23" s="296"/>
      <c r="K23" s="296"/>
    </row>
    <row r="24" spans="1:11" s="168" customFormat="1" ht="16.2" customHeight="1">
      <c r="A24" s="277"/>
      <c r="B24" s="800" t="s">
        <v>405</v>
      </c>
      <c r="C24" s="801"/>
      <c r="D24" s="801"/>
      <c r="E24" s="801"/>
      <c r="F24" s="277"/>
      <c r="G24" s="277"/>
      <c r="H24" s="277"/>
      <c r="I24" s="277"/>
      <c r="J24" s="296"/>
      <c r="K24" s="296"/>
    </row>
    <row r="25" spans="1:11" s="168" customFormat="1" ht="28.5" customHeight="1">
      <c r="A25" s="802" t="s">
        <v>283</v>
      </c>
      <c r="B25" s="802"/>
      <c r="C25" s="802"/>
      <c r="D25" s="802"/>
      <c r="E25" s="802"/>
      <c r="F25" s="802"/>
      <c r="G25" s="802"/>
      <c r="H25" s="802"/>
      <c r="I25" s="802"/>
      <c r="J25" s="296"/>
      <c r="K25" s="296"/>
    </row>
    <row r="26" spans="1:11" s="168" customFormat="1" ht="15" customHeight="1">
      <c r="A26" s="750" t="s">
        <v>369</v>
      </c>
      <c r="B26" s="750"/>
      <c r="C26" s="750"/>
      <c r="D26" s="750"/>
      <c r="E26" s="750"/>
      <c r="F26" s="750"/>
      <c r="G26" s="750"/>
      <c r="H26" s="750"/>
      <c r="I26" s="750"/>
    </row>
    <row r="27" spans="1:11" s="168" customFormat="1" ht="45" customHeight="1">
      <c r="A27" s="298"/>
      <c r="B27" s="749" t="s">
        <v>491</v>
      </c>
      <c r="C27" s="803"/>
      <c r="D27" s="803"/>
      <c r="E27" s="803"/>
      <c r="F27" s="803"/>
      <c r="G27" s="803"/>
      <c r="H27" s="803"/>
      <c r="I27" s="803"/>
    </row>
    <row r="28" spans="1:11" s="168" customFormat="1" ht="15" customHeight="1">
      <c r="A28" s="295" t="s">
        <v>116</v>
      </c>
      <c r="B28" s="751" t="s">
        <v>395</v>
      </c>
      <c r="C28" s="751"/>
      <c r="D28" s="751"/>
      <c r="E28" s="751"/>
      <c r="F28" s="751"/>
      <c r="G28" s="751"/>
      <c r="H28" s="751"/>
      <c r="I28" s="751"/>
    </row>
    <row r="29" spans="1:11" s="168" customFormat="1" ht="15.9" customHeight="1">
      <c r="A29" s="297"/>
      <c r="B29" s="752"/>
      <c r="C29" s="752"/>
      <c r="D29" s="752"/>
      <c r="E29" s="238" t="s">
        <v>338</v>
      </c>
      <c r="F29" s="752"/>
      <c r="G29" s="752"/>
      <c r="H29" s="752"/>
      <c r="I29" s="752"/>
    </row>
    <row r="30" spans="1:11" s="168" customFormat="1" ht="3.9" customHeight="1">
      <c r="A30" s="297"/>
      <c r="B30" s="292"/>
      <c r="C30" s="292"/>
      <c r="D30" s="292"/>
      <c r="E30" s="238"/>
      <c r="F30" s="293"/>
      <c r="G30" s="293"/>
      <c r="H30" s="293"/>
      <c r="I30" s="293"/>
    </row>
    <row r="31" spans="1:11" s="168" customFormat="1" ht="15.9" customHeight="1">
      <c r="A31" s="295" t="s">
        <v>113</v>
      </c>
      <c r="B31" s="753" t="s">
        <v>339</v>
      </c>
      <c r="C31" s="753"/>
      <c r="D31" s="753"/>
      <c r="E31" s="753"/>
      <c r="F31" s="754"/>
      <c r="G31" s="754"/>
      <c r="H31" s="754"/>
      <c r="I31" s="754"/>
    </row>
    <row r="32" spans="1:11" s="168" customFormat="1" ht="15.9" customHeight="1">
      <c r="A32" s="297"/>
      <c r="B32" s="749" t="s">
        <v>340</v>
      </c>
      <c r="C32" s="749"/>
      <c r="D32" s="749"/>
      <c r="E32" s="755"/>
      <c r="F32" s="755"/>
      <c r="G32" s="755"/>
      <c r="H32" s="755"/>
      <c r="I32" s="755"/>
    </row>
    <row r="33" spans="1:11" s="168" customFormat="1" ht="3.9" customHeight="1">
      <c r="A33" s="297"/>
      <c r="B33" s="295"/>
      <c r="C33" s="295"/>
      <c r="D33" s="295"/>
      <c r="E33" s="295"/>
      <c r="F33" s="295"/>
      <c r="G33" s="295"/>
      <c r="H33" s="295"/>
      <c r="I33" s="295"/>
    </row>
    <row r="34" spans="1:11" s="168" customFormat="1" ht="21.9" customHeight="1">
      <c r="A34" s="291" t="s">
        <v>114</v>
      </c>
      <c r="B34" s="737" t="s">
        <v>341</v>
      </c>
      <c r="C34" s="737"/>
      <c r="D34" s="737"/>
      <c r="E34" s="737"/>
      <c r="F34" s="737"/>
      <c r="G34" s="737"/>
      <c r="H34" s="737"/>
      <c r="I34" s="737"/>
    </row>
    <row r="35" spans="1:11" s="168" customFormat="1" ht="15" customHeight="1">
      <c r="A35" s="291"/>
      <c r="B35" s="755"/>
      <c r="C35" s="755"/>
      <c r="D35" s="755"/>
      <c r="E35" s="755"/>
      <c r="F35" s="755"/>
      <c r="G35" s="755"/>
      <c r="H35" s="755"/>
      <c r="I35" s="755"/>
    </row>
    <row r="36" spans="1:11" s="168" customFormat="1" ht="18.75" customHeight="1">
      <c r="A36" s="291"/>
      <c r="B36" s="749" t="s">
        <v>406</v>
      </c>
      <c r="C36" s="749"/>
      <c r="D36" s="749"/>
      <c r="E36" s="749"/>
      <c r="F36" s="749"/>
      <c r="G36" s="749"/>
      <c r="H36" s="749"/>
      <c r="I36" s="749"/>
    </row>
    <row r="37" spans="1:11" s="168" customFormat="1" ht="112.8" customHeight="1">
      <c r="A37" s="291" t="s">
        <v>115</v>
      </c>
      <c r="B37" s="737" t="s">
        <v>490</v>
      </c>
      <c r="C37" s="737"/>
      <c r="D37" s="737"/>
      <c r="E37" s="737"/>
      <c r="F37" s="737"/>
      <c r="G37" s="737"/>
      <c r="H37" s="737"/>
      <c r="I37" s="737"/>
    </row>
    <row r="38" spans="1:11" s="149" customFormat="1" ht="55.2" customHeight="1">
      <c r="A38" s="166" t="s">
        <v>148</v>
      </c>
      <c r="B38" s="737" t="s">
        <v>488</v>
      </c>
      <c r="C38" s="737"/>
      <c r="D38" s="737"/>
      <c r="E38" s="737"/>
      <c r="F38" s="737"/>
      <c r="G38" s="737"/>
      <c r="H38" s="737"/>
      <c r="I38" s="737"/>
      <c r="J38" s="167"/>
      <c r="K38" s="150"/>
    </row>
    <row r="39" spans="1:11" s="149" customFormat="1" ht="136.5" customHeight="1">
      <c r="A39" s="166" t="s">
        <v>157</v>
      </c>
      <c r="B39" s="737" t="s">
        <v>492</v>
      </c>
      <c r="C39" s="737"/>
      <c r="D39" s="737"/>
      <c r="E39" s="737"/>
      <c r="F39" s="737"/>
      <c r="G39" s="737"/>
      <c r="H39" s="737"/>
      <c r="I39" s="737"/>
      <c r="J39" s="167"/>
      <c r="K39" s="150"/>
    </row>
    <row r="40" spans="1:11" s="149" customFormat="1" ht="24.6" customHeight="1">
      <c r="A40" s="166" t="s">
        <v>216</v>
      </c>
      <c r="B40" s="737" t="s">
        <v>379</v>
      </c>
      <c r="C40" s="737"/>
      <c r="D40" s="737"/>
      <c r="E40" s="737"/>
      <c r="F40" s="737"/>
      <c r="G40" s="737"/>
      <c r="H40" s="737"/>
      <c r="I40" s="737"/>
      <c r="J40" s="167"/>
      <c r="K40" s="150"/>
    </row>
    <row r="41" spans="1:11" s="149" customFormat="1" ht="22.5" customHeight="1">
      <c r="A41" s="166" t="s">
        <v>227</v>
      </c>
      <c r="B41" s="737" t="s">
        <v>278</v>
      </c>
      <c r="C41" s="737"/>
      <c r="D41" s="737"/>
      <c r="E41" s="737"/>
      <c r="F41" s="737"/>
      <c r="G41" s="737"/>
      <c r="H41" s="737"/>
      <c r="I41" s="737"/>
      <c r="J41" s="167"/>
      <c r="K41" s="150"/>
    </row>
    <row r="42" spans="1:11" s="149" customFormat="1" ht="35.700000000000003" customHeight="1">
      <c r="A42" s="166" t="s">
        <v>370</v>
      </c>
      <c r="B42" s="737" t="s">
        <v>403</v>
      </c>
      <c r="C42" s="737"/>
      <c r="D42" s="737"/>
      <c r="E42" s="737"/>
      <c r="F42" s="737"/>
      <c r="G42" s="737"/>
      <c r="H42" s="737"/>
      <c r="I42" s="737"/>
      <c r="J42" s="167"/>
      <c r="K42" s="150"/>
    </row>
    <row r="43" spans="1:11" s="246" customFormat="1" ht="12.6" customHeight="1">
      <c r="A43" s="736" t="s">
        <v>320</v>
      </c>
      <c r="B43" s="736"/>
      <c r="C43" s="736"/>
      <c r="D43" s="736"/>
      <c r="E43" s="736"/>
      <c r="F43" s="736"/>
      <c r="G43" s="736"/>
      <c r="H43" s="736"/>
      <c r="I43" s="736"/>
    </row>
    <row r="44" spans="1:11" s="168" customFormat="1" ht="15" customHeight="1">
      <c r="A44" s="750" t="s">
        <v>349</v>
      </c>
      <c r="B44" s="750"/>
      <c r="C44" s="750"/>
      <c r="D44" s="750"/>
      <c r="E44" s="750"/>
      <c r="F44" s="750"/>
      <c r="G44" s="750"/>
      <c r="H44" s="750"/>
      <c r="I44" s="750"/>
    </row>
    <row r="45" spans="1:11" s="168" customFormat="1" ht="15" customHeight="1">
      <c r="A45" s="298"/>
      <c r="B45" s="756" t="s">
        <v>277</v>
      </c>
      <c r="C45" s="756"/>
      <c r="D45" s="756"/>
      <c r="E45" s="756"/>
      <c r="F45" s="756"/>
      <c r="G45" s="756"/>
      <c r="H45" s="756"/>
      <c r="I45" s="756"/>
    </row>
    <row r="46" spans="1:11" s="168" customFormat="1" ht="15" customHeight="1">
      <c r="A46" s="295" t="s">
        <v>116</v>
      </c>
      <c r="B46" s="751" t="s">
        <v>397</v>
      </c>
      <c r="C46" s="751"/>
      <c r="D46" s="751"/>
      <c r="E46" s="751"/>
      <c r="F46" s="751"/>
      <c r="G46" s="751"/>
      <c r="H46" s="751"/>
      <c r="I46" s="751"/>
    </row>
    <row r="47" spans="1:11" s="168" customFormat="1" ht="15.9" customHeight="1">
      <c r="A47" s="297"/>
      <c r="B47" s="752"/>
      <c r="C47" s="752"/>
      <c r="D47" s="752"/>
      <c r="E47" s="238" t="s">
        <v>338</v>
      </c>
      <c r="F47" s="752"/>
      <c r="G47" s="752"/>
      <c r="H47" s="752"/>
      <c r="I47" s="752"/>
    </row>
    <row r="48" spans="1:11" s="168" customFormat="1" ht="3.9" customHeight="1">
      <c r="A48" s="297"/>
      <c r="B48" s="292"/>
      <c r="C48" s="292"/>
      <c r="D48" s="292"/>
      <c r="E48" s="238"/>
      <c r="F48" s="293"/>
      <c r="G48" s="293"/>
      <c r="H48" s="293"/>
      <c r="I48" s="293"/>
    </row>
    <row r="49" spans="1:11" s="168" customFormat="1" ht="15.9" customHeight="1">
      <c r="A49" s="295" t="s">
        <v>113</v>
      </c>
      <c r="B49" s="753" t="s">
        <v>339</v>
      </c>
      <c r="C49" s="753"/>
      <c r="D49" s="753"/>
      <c r="E49" s="753"/>
      <c r="F49" s="754"/>
      <c r="G49" s="754"/>
      <c r="H49" s="754"/>
      <c r="I49" s="754"/>
    </row>
    <row r="50" spans="1:11" s="168" customFormat="1" ht="15.9" customHeight="1">
      <c r="A50" s="297"/>
      <c r="B50" s="749" t="s">
        <v>340</v>
      </c>
      <c r="C50" s="749"/>
      <c r="D50" s="749"/>
      <c r="E50" s="755"/>
      <c r="F50" s="755"/>
      <c r="G50" s="755"/>
      <c r="H50" s="755"/>
      <c r="I50" s="755"/>
    </row>
    <row r="51" spans="1:11" s="168" customFormat="1" ht="3.9" customHeight="1">
      <c r="A51" s="297"/>
      <c r="B51" s="295"/>
      <c r="C51" s="295"/>
      <c r="D51" s="295"/>
      <c r="E51" s="295"/>
      <c r="F51" s="295"/>
      <c r="G51" s="295"/>
      <c r="H51" s="295"/>
      <c r="I51" s="295"/>
    </row>
    <row r="52" spans="1:11" s="168" customFormat="1" ht="21.9" customHeight="1">
      <c r="A52" s="291" t="s">
        <v>114</v>
      </c>
      <c r="B52" s="737" t="s">
        <v>341</v>
      </c>
      <c r="C52" s="737"/>
      <c r="D52" s="737"/>
      <c r="E52" s="737"/>
      <c r="F52" s="737"/>
      <c r="G52" s="737"/>
      <c r="H52" s="737"/>
      <c r="I52" s="737"/>
    </row>
    <row r="53" spans="1:11" s="168" customFormat="1" ht="15" customHeight="1">
      <c r="A53" s="291"/>
      <c r="B53" s="758"/>
      <c r="C53" s="758"/>
      <c r="D53" s="758"/>
      <c r="E53" s="758"/>
      <c r="F53" s="758"/>
      <c r="G53" s="758"/>
      <c r="H53" s="758"/>
      <c r="I53" s="758"/>
    </row>
    <row r="54" spans="1:11" s="168" customFormat="1" ht="18.75" customHeight="1">
      <c r="A54" s="291"/>
      <c r="B54" s="749" t="s">
        <v>351</v>
      </c>
      <c r="C54" s="749"/>
      <c r="D54" s="749"/>
      <c r="E54" s="749"/>
      <c r="F54" s="749"/>
      <c r="G54" s="749"/>
      <c r="H54" s="749"/>
      <c r="I54" s="749"/>
    </row>
    <row r="55" spans="1:11" s="168" customFormat="1" ht="81.599999999999994" customHeight="1">
      <c r="A55" s="291" t="s">
        <v>115</v>
      </c>
      <c r="B55" s="737" t="s">
        <v>525</v>
      </c>
      <c r="C55" s="737"/>
      <c r="D55" s="737"/>
      <c r="E55" s="737"/>
      <c r="F55" s="737"/>
      <c r="G55" s="737"/>
      <c r="H55" s="737"/>
      <c r="I55" s="737"/>
    </row>
    <row r="56" spans="1:11" s="149" customFormat="1" ht="54" customHeight="1">
      <c r="A56" s="166" t="s">
        <v>148</v>
      </c>
      <c r="B56" s="737" t="s">
        <v>488</v>
      </c>
      <c r="C56" s="737"/>
      <c r="D56" s="737"/>
      <c r="E56" s="737"/>
      <c r="F56" s="737"/>
      <c r="G56" s="737"/>
      <c r="H56" s="737"/>
      <c r="I56" s="737"/>
      <c r="J56" s="167"/>
      <c r="K56" s="150"/>
    </row>
    <row r="57" spans="1:11" s="149" customFormat="1" ht="129" customHeight="1">
      <c r="A57" s="166" t="s">
        <v>157</v>
      </c>
      <c r="B57" s="737" t="s">
        <v>493</v>
      </c>
      <c r="C57" s="737"/>
      <c r="D57" s="737"/>
      <c r="E57" s="737"/>
      <c r="F57" s="737"/>
      <c r="G57" s="737"/>
      <c r="H57" s="737"/>
      <c r="I57" s="737"/>
      <c r="J57" s="167"/>
      <c r="K57" s="150"/>
    </row>
    <row r="58" spans="1:11" s="149" customFormat="1" ht="28.2" customHeight="1">
      <c r="A58" s="166" t="s">
        <v>216</v>
      </c>
      <c r="B58" s="737" t="s">
        <v>462</v>
      </c>
      <c r="C58" s="737"/>
      <c r="D58" s="737"/>
      <c r="E58" s="737"/>
      <c r="F58" s="737"/>
      <c r="G58" s="737"/>
      <c r="H58" s="737"/>
      <c r="I58" s="737"/>
      <c r="J58" s="167"/>
      <c r="K58" s="150"/>
    </row>
    <row r="59" spans="1:11" s="149" customFormat="1" ht="23.4" customHeight="1">
      <c r="A59" s="166" t="s">
        <v>227</v>
      </c>
      <c r="B59" s="737" t="s">
        <v>463</v>
      </c>
      <c r="C59" s="737"/>
      <c r="D59" s="737"/>
      <c r="E59" s="737"/>
      <c r="F59" s="737"/>
      <c r="G59" s="737"/>
      <c r="H59" s="737"/>
      <c r="I59" s="737"/>
      <c r="J59" s="167"/>
      <c r="K59" s="150"/>
    </row>
    <row r="60" spans="1:11" s="149" customFormat="1" ht="44.7" customHeight="1">
      <c r="A60" s="166" t="s">
        <v>370</v>
      </c>
      <c r="B60" s="737" t="s">
        <v>479</v>
      </c>
      <c r="C60" s="737"/>
      <c r="D60" s="737"/>
      <c r="E60" s="737"/>
      <c r="F60" s="737"/>
      <c r="G60" s="737"/>
      <c r="H60" s="737"/>
      <c r="I60" s="737"/>
      <c r="J60" s="167"/>
      <c r="K60" s="150"/>
    </row>
    <row r="61" spans="1:11" s="170" customFormat="1" ht="11.7" customHeight="1">
      <c r="A61" s="748" t="s">
        <v>373</v>
      </c>
      <c r="B61" s="748"/>
      <c r="C61" s="748"/>
      <c r="D61" s="748"/>
      <c r="E61" s="748"/>
      <c r="F61" s="748"/>
      <c r="G61" s="748"/>
      <c r="H61" s="748"/>
      <c r="I61" s="748"/>
      <c r="J61" s="247"/>
      <c r="K61" s="247"/>
    </row>
    <row r="62" spans="1:11" s="168" customFormat="1" ht="21" customHeight="1">
      <c r="A62" s="294"/>
      <c r="B62" s="749" t="s">
        <v>465</v>
      </c>
      <c r="C62" s="749"/>
      <c r="D62" s="749"/>
      <c r="E62" s="749"/>
      <c r="F62" s="749"/>
      <c r="G62" s="749"/>
      <c r="H62" s="749"/>
      <c r="I62" s="749"/>
    </row>
    <row r="63" spans="1:11" s="168" customFormat="1" ht="22.2" customHeight="1">
      <c r="A63" s="291" t="s">
        <v>116</v>
      </c>
      <c r="B63" s="737" t="s">
        <v>276</v>
      </c>
      <c r="C63" s="737"/>
      <c r="D63" s="737"/>
      <c r="E63" s="737"/>
      <c r="F63" s="737"/>
      <c r="G63" s="737"/>
      <c r="H63" s="737"/>
      <c r="I63" s="737"/>
    </row>
    <row r="64" spans="1:11" s="168" customFormat="1" ht="22.2" customHeight="1">
      <c r="A64" s="291" t="s">
        <v>113</v>
      </c>
      <c r="B64" s="737" t="s">
        <v>489</v>
      </c>
      <c r="C64" s="737"/>
      <c r="D64" s="737"/>
      <c r="E64" s="737"/>
      <c r="F64" s="737"/>
      <c r="G64" s="737"/>
      <c r="H64" s="737"/>
      <c r="I64" s="737"/>
    </row>
    <row r="65" spans="1:11" s="168" customFormat="1" ht="32.4" customHeight="1">
      <c r="A65" s="291" t="s">
        <v>114</v>
      </c>
      <c r="B65" s="737" t="s">
        <v>494</v>
      </c>
      <c r="C65" s="737"/>
      <c r="D65" s="737"/>
      <c r="E65" s="737"/>
      <c r="F65" s="737"/>
      <c r="G65" s="737"/>
      <c r="H65" s="737"/>
      <c r="I65" s="737"/>
    </row>
    <row r="66" spans="1:11" s="168" customFormat="1" ht="80.400000000000006" customHeight="1">
      <c r="A66" s="291" t="s">
        <v>115</v>
      </c>
      <c r="B66" s="737" t="s">
        <v>526</v>
      </c>
      <c r="C66" s="737"/>
      <c r="D66" s="737"/>
      <c r="E66" s="737"/>
      <c r="F66" s="737"/>
      <c r="G66" s="737"/>
      <c r="H66" s="737"/>
      <c r="I66" s="737"/>
    </row>
    <row r="67" spans="1:11" s="168" customFormat="1">
      <c r="A67" s="166" t="s">
        <v>148</v>
      </c>
      <c r="B67" s="737" t="s">
        <v>485</v>
      </c>
      <c r="C67" s="737"/>
      <c r="D67" s="737"/>
      <c r="E67" s="737"/>
      <c r="F67" s="737"/>
      <c r="G67" s="737"/>
      <c r="H67" s="737"/>
      <c r="I67" s="737"/>
    </row>
    <row r="68" spans="1:11" s="149" customFormat="1" ht="54" customHeight="1">
      <c r="A68" s="166" t="s">
        <v>157</v>
      </c>
      <c r="B68" s="737" t="s">
        <v>488</v>
      </c>
      <c r="C68" s="737"/>
      <c r="D68" s="737"/>
      <c r="E68" s="737"/>
      <c r="F68" s="737"/>
      <c r="G68" s="737"/>
      <c r="H68" s="737"/>
      <c r="I68" s="737"/>
      <c r="J68" s="167"/>
      <c r="K68" s="150"/>
    </row>
    <row r="69" spans="1:11" s="149" customFormat="1" ht="135" customHeight="1">
      <c r="A69" s="166" t="s">
        <v>216</v>
      </c>
      <c r="B69" s="737" t="s">
        <v>495</v>
      </c>
      <c r="C69" s="737"/>
      <c r="D69" s="737"/>
      <c r="E69" s="737"/>
      <c r="F69" s="737"/>
      <c r="G69" s="737"/>
      <c r="H69" s="737"/>
      <c r="I69" s="737"/>
      <c r="J69" s="167"/>
      <c r="K69" s="150"/>
    </row>
    <row r="70" spans="1:11" s="149" customFormat="1" ht="23.25" customHeight="1">
      <c r="A70" s="166" t="s">
        <v>227</v>
      </c>
      <c r="B70" s="737" t="s">
        <v>462</v>
      </c>
      <c r="C70" s="737"/>
      <c r="D70" s="737"/>
      <c r="E70" s="737"/>
      <c r="F70" s="737"/>
      <c r="G70" s="737"/>
      <c r="H70" s="737"/>
      <c r="I70" s="737"/>
      <c r="J70" s="167"/>
      <c r="K70" s="150"/>
    </row>
    <row r="71" spans="1:11" s="149" customFormat="1" ht="24" customHeight="1">
      <c r="A71" s="166" t="s">
        <v>370</v>
      </c>
      <c r="B71" s="737" t="s">
        <v>463</v>
      </c>
      <c r="C71" s="737"/>
      <c r="D71" s="737"/>
      <c r="E71" s="737"/>
      <c r="F71" s="737"/>
      <c r="G71" s="737"/>
      <c r="H71" s="737"/>
      <c r="I71" s="737"/>
      <c r="J71" s="167"/>
      <c r="K71" s="150"/>
    </row>
    <row r="72" spans="1:11" s="149" customFormat="1">
      <c r="A72" s="166" t="s">
        <v>371</v>
      </c>
      <c r="B72" s="737" t="s">
        <v>483</v>
      </c>
      <c r="C72" s="737"/>
      <c r="D72" s="737"/>
      <c r="E72" s="737"/>
      <c r="F72" s="737"/>
      <c r="G72" s="737"/>
      <c r="H72" s="737"/>
      <c r="I72" s="737"/>
      <c r="J72" s="167"/>
      <c r="K72" s="150"/>
    </row>
    <row r="73" spans="1:11" s="149" customFormat="1">
      <c r="A73" s="166"/>
      <c r="B73" s="737" t="s">
        <v>380</v>
      </c>
      <c r="C73" s="737"/>
      <c r="D73" s="737"/>
      <c r="E73" s="804" t="str">
        <f>IF(B47="","",B47)</f>
        <v/>
      </c>
      <c r="F73" s="804"/>
      <c r="G73" s="804"/>
      <c r="H73" s="804"/>
      <c r="I73" s="804"/>
      <c r="J73" s="167"/>
      <c r="K73" s="150"/>
    </row>
    <row r="74" spans="1:11" s="149" customFormat="1">
      <c r="A74" s="166"/>
      <c r="B74" s="737" t="s">
        <v>381</v>
      </c>
      <c r="C74" s="737"/>
      <c r="D74" s="737"/>
      <c r="E74" s="804" t="str">
        <f>IF(B29="","",B29)</f>
        <v/>
      </c>
      <c r="F74" s="804"/>
      <c r="G74" s="804"/>
      <c r="H74" s="804"/>
      <c r="I74" s="804"/>
      <c r="J74" s="167"/>
      <c r="K74" s="150"/>
    </row>
  </sheetData>
  <sheetProtection algorithmName="SHA-512" hashValue="4PeagHlAHNp9LQk4sIoFku4OhNLFAQCtcVhaDIeoUK7XYEHOr92U8OEMXMf/FnsZqERV5FNV37VeGV0hyOnE9A==" saltValue="5bp6sWrQuGsOvrjgMses7A==" spinCount="100000" sheet="1" formatCells="0" formatRows="0" insertRows="0" deleteRows="0"/>
  <mergeCells count="74">
    <mergeCell ref="B72:I72"/>
    <mergeCell ref="B73:D73"/>
    <mergeCell ref="E73:I73"/>
    <mergeCell ref="B74:D74"/>
    <mergeCell ref="E74:I74"/>
    <mergeCell ref="B71:I71"/>
    <mergeCell ref="B60:I60"/>
    <mergeCell ref="A61:I61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59:I59"/>
    <mergeCell ref="B49:E49"/>
    <mergeCell ref="F49:I49"/>
    <mergeCell ref="B50:D50"/>
    <mergeCell ref="E50:I50"/>
    <mergeCell ref="B52:I52"/>
    <mergeCell ref="B53:I53"/>
    <mergeCell ref="B54:I54"/>
    <mergeCell ref="B55:I55"/>
    <mergeCell ref="B56:I56"/>
    <mergeCell ref="B57:I57"/>
    <mergeCell ref="B58:I58"/>
    <mergeCell ref="B47:D47"/>
    <mergeCell ref="F47:I47"/>
    <mergeCell ref="B36:I36"/>
    <mergeCell ref="B37:I37"/>
    <mergeCell ref="B38:I38"/>
    <mergeCell ref="B39:I39"/>
    <mergeCell ref="B40:I40"/>
    <mergeCell ref="B41:I41"/>
    <mergeCell ref="B42:I42"/>
    <mergeCell ref="A43:I43"/>
    <mergeCell ref="A44:I44"/>
    <mergeCell ref="B45:I45"/>
    <mergeCell ref="B46:I46"/>
    <mergeCell ref="B35:I35"/>
    <mergeCell ref="B24:E24"/>
    <mergeCell ref="A25:I25"/>
    <mergeCell ref="A26:I26"/>
    <mergeCell ref="B27:I27"/>
    <mergeCell ref="B28:I28"/>
    <mergeCell ref="B29:D29"/>
    <mergeCell ref="F29:I29"/>
    <mergeCell ref="B31:E31"/>
    <mergeCell ref="F31:I31"/>
    <mergeCell ref="B32:D32"/>
    <mergeCell ref="E32:I32"/>
    <mergeCell ref="B34:I34"/>
    <mergeCell ref="A23:D23"/>
    <mergeCell ref="F23:I23"/>
    <mergeCell ref="A11:I11"/>
    <mergeCell ref="A12:I12"/>
    <mergeCell ref="A13:I14"/>
    <mergeCell ref="A15:I15"/>
    <mergeCell ref="A16:I16"/>
    <mergeCell ref="A17:I18"/>
    <mergeCell ref="A19:I19"/>
    <mergeCell ref="A20:I20"/>
    <mergeCell ref="A21:I21"/>
    <mergeCell ref="A22:D22"/>
    <mergeCell ref="F22:I22"/>
    <mergeCell ref="A9:I10"/>
    <mergeCell ref="A2:I2"/>
    <mergeCell ref="A4:I5"/>
    <mergeCell ref="A6:I6"/>
    <mergeCell ref="A7:I7"/>
    <mergeCell ref="A8:I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B34DC1D-47E8-4735-A5AF-027A6311458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20</vt:i4>
      </vt:variant>
    </vt:vector>
  </HeadingPairs>
  <TitlesOfParts>
    <vt:vector size="33" baseType="lpstr">
      <vt:lpstr>A</vt:lpstr>
      <vt:lpstr>B_I_II</vt:lpstr>
      <vt:lpstr>B_III</vt:lpstr>
      <vt:lpstr>B_IV</vt:lpstr>
      <vt:lpstr>B_V</vt:lpstr>
      <vt:lpstr>B_VI</vt:lpstr>
      <vt:lpstr>B_VII</vt:lpstr>
      <vt:lpstr>B_VII_A</vt:lpstr>
      <vt:lpstr>Zal_B_IV_A6 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B_VII_A!Obszar_wydruku</vt:lpstr>
      <vt:lpstr>'Zal_B_IV_A6 '!Obszar_wydruku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Sieniarski Szymon</cp:lastModifiedBy>
  <cp:lastPrinted>2022-08-01T10:09:37Z</cp:lastPrinted>
  <dcterms:created xsi:type="dcterms:W3CDTF">2007-12-13T09:58:23Z</dcterms:created>
  <dcterms:modified xsi:type="dcterms:W3CDTF">2022-08-01T10:09:42Z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1f2b67b0-82ac-4df3-b1d2-47b419ccc3f5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